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defaultThemeVersion="124226"/>
  <xr:revisionPtr revIDLastSave="0" documentId="13_ncr:1_{A23D2728-F49E-3E4C-B89F-E6258A76C797}" xr6:coauthVersionLast="47" xr6:coauthVersionMax="47" xr10:uidLastSave="{00000000-0000-0000-0000-000000000000}"/>
  <bookViews>
    <workbookView xWindow="10520" yWindow="1760" windowWidth="27220" windowHeight="17500" xr2:uid="{00000000-000D-0000-FFFF-FFFF00000000}"/>
  </bookViews>
  <sheets>
    <sheet name="様式C入力用" sheetId="2" r:id="rId1"/>
    <sheet name="様式A情報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E6" i="2"/>
  <c r="B32" i="3"/>
  <c r="A32" i="3"/>
  <c r="J30" i="3"/>
  <c r="E30" i="3"/>
  <c r="D30" i="3"/>
  <c r="C30" i="3"/>
  <c r="B30" i="3"/>
  <c r="A30" i="3"/>
  <c r="O9" i="2"/>
  <c r="D9" i="2"/>
  <c r="H9" i="2"/>
  <c r="J10" i="2"/>
  <c r="D10" i="2"/>
  <c r="G27" i="2"/>
  <c r="G26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26" i="2"/>
  <c r="V27" i="2"/>
  <c r="D27" i="2"/>
  <c r="C27" i="2"/>
  <c r="D26" i="2"/>
  <c r="C26" i="2"/>
  <c r="E26" i="2"/>
  <c r="F26" i="2"/>
  <c r="D18" i="2"/>
  <c r="C18" i="2"/>
  <c r="J8" i="2"/>
  <c r="D11" i="2"/>
  <c r="F8" i="2"/>
  <c r="D8" i="2"/>
  <c r="C28" i="2"/>
  <c r="C29" i="2"/>
  <c r="D28" i="2"/>
  <c r="E28" i="2"/>
  <c r="F28" i="2"/>
  <c r="G28" i="2"/>
  <c r="D29" i="2"/>
  <c r="E29" i="2"/>
  <c r="F29" i="2"/>
  <c r="G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G45" i="2"/>
  <c r="D46" i="2"/>
  <c r="E46" i="2"/>
  <c r="F46" i="2"/>
  <c r="G46" i="2"/>
  <c r="D47" i="2"/>
  <c r="E47" i="2"/>
  <c r="F47" i="2"/>
  <c r="G47" i="2"/>
  <c r="D48" i="2"/>
  <c r="E48" i="2"/>
  <c r="F48" i="2"/>
  <c r="G48" i="2"/>
  <c r="E30" i="2"/>
  <c r="F30" i="2"/>
  <c r="G30" i="2"/>
  <c r="H30" i="2"/>
  <c r="I30" i="2"/>
  <c r="D30" i="2"/>
  <c r="C30" i="2"/>
  <c r="I39" i="2"/>
  <c r="I40" i="2"/>
  <c r="I41" i="2"/>
  <c r="I42" i="2"/>
  <c r="I43" i="2"/>
  <c r="I44" i="2"/>
  <c r="I45" i="2"/>
  <c r="I46" i="2"/>
  <c r="I47" i="2"/>
  <c r="I48" i="2"/>
  <c r="H37" i="2"/>
  <c r="I37" i="2"/>
  <c r="R6" i="2"/>
  <c r="H38" i="2"/>
  <c r="I38" i="2"/>
  <c r="I27" i="2"/>
  <c r="H27" i="2"/>
  <c r="I26" i="2"/>
  <c r="H26" i="2"/>
  <c r="I28" i="2"/>
  <c r="H29" i="2"/>
  <c r="I29" i="2"/>
  <c r="H31" i="2"/>
  <c r="I31" i="2"/>
  <c r="H32" i="2"/>
  <c r="I32" i="2"/>
  <c r="H33" i="2"/>
  <c r="I33" i="2"/>
  <c r="H34" i="2"/>
  <c r="I34" i="2"/>
  <c r="H35" i="2"/>
  <c r="I35" i="2"/>
  <c r="H36" i="2"/>
  <c r="I36" i="2"/>
  <c r="H48" i="2"/>
  <c r="H47" i="2"/>
  <c r="H46" i="2"/>
  <c r="H45" i="2"/>
  <c r="H44" i="2"/>
  <c r="H43" i="2"/>
  <c r="H42" i="2"/>
  <c r="H41" i="2"/>
  <c r="H40" i="2"/>
  <c r="H39" i="2"/>
  <c r="H28" i="2"/>
</calcChain>
</file>

<file path=xl/sharedStrings.xml><?xml version="1.0" encoding="utf-8"?>
<sst xmlns="http://schemas.openxmlformats.org/spreadsheetml/2006/main" count="240" uniqueCount="150">
  <si>
    <t>電話</t>
    <phoneticPr fontId="2"/>
  </si>
  <si>
    <t>FAX</t>
    <phoneticPr fontId="2"/>
  </si>
  <si>
    <t>職</t>
    <rPh sb="0" eb="1">
      <t>ショク</t>
    </rPh>
    <phoneticPr fontId="2"/>
  </si>
  <si>
    <t>※予算コード</t>
    <phoneticPr fontId="2"/>
  </si>
  <si>
    <t>※受付整理番号</t>
    <phoneticPr fontId="2"/>
  </si>
  <si>
    <t>若手</t>
    <rPh sb="0" eb="2">
      <t>ワカテ</t>
    </rPh>
    <phoneticPr fontId="2"/>
  </si>
  <si>
    <t>女性</t>
    <rPh sb="0" eb="2">
      <t>ジョセイ</t>
    </rPh>
    <phoneticPr fontId="2"/>
  </si>
  <si>
    <t>センター内世話人</t>
    <phoneticPr fontId="2"/>
  </si>
  <si>
    <t>名前</t>
    <rPh sb="0" eb="2">
      <t>ナマエ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</si>
  <si>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</si>
  <si>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</si>
  <si>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研究課題（和文）</t>
    <phoneticPr fontId="2"/>
  </si>
  <si>
    <t>様式C</t>
    <phoneticPr fontId="2"/>
  </si>
  <si>
    <t>今回の共同研究実施期間と実験責任者</t>
    <rPh sb="0" eb="2">
      <t>コンカイ</t>
    </rPh>
    <rPh sb="3" eb="5">
      <t>キョウドウ</t>
    </rPh>
    <rPh sb="5" eb="7">
      <t>ケンキュウ</t>
    </rPh>
    <rPh sb="7" eb="9">
      <t>ジッシ</t>
    </rPh>
    <rPh sb="9" eb="11">
      <t>キカン</t>
    </rPh>
    <rPh sb="12" eb="14">
      <t>ジッケン</t>
    </rPh>
    <rPh sb="14" eb="17">
      <t>セキニンシャ</t>
    </rPh>
    <phoneticPr fontId="2"/>
  </si>
  <si>
    <t>～</t>
    <phoneticPr fontId="2"/>
  </si>
  <si>
    <t>備考</t>
    <rPh sb="0" eb="2">
      <t>ビコウ</t>
    </rPh>
    <phoneticPr fontId="2"/>
  </si>
  <si>
    <t>部局</t>
    <phoneticPr fontId="2"/>
  </si>
  <si>
    <t>出張日程</t>
    <rPh sb="0" eb="2">
      <t>シュッチョウ</t>
    </rPh>
    <rPh sb="2" eb="4">
      <t>ニッテイ</t>
    </rPh>
    <phoneticPr fontId="2"/>
  </si>
  <si>
    <t>提出日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</si>
  <si>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</si>
  <si>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</si>
  <si>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所属</t>
    <rPh sb="0" eb="2">
      <t>ショゾク</t>
    </rPh>
    <phoneticPr fontId="2"/>
  </si>
  <si>
    <t>世話人が不在の場合
（世話人が記入）</t>
    <rPh sb="0" eb="2">
      <t>セワ</t>
    </rPh>
    <rPh sb="2" eb="3">
      <t>ニン</t>
    </rPh>
    <rPh sb="4" eb="6">
      <t>フザイ</t>
    </rPh>
    <rPh sb="7" eb="9">
      <t>バアイ</t>
    </rPh>
    <rPh sb="11" eb="13">
      <t>セワ</t>
    </rPh>
    <rPh sb="13" eb="14">
      <t>ニン</t>
    </rPh>
    <rPh sb="15" eb="17">
      <t>キニュウ</t>
    </rPh>
    <phoneticPr fontId="2"/>
  </si>
  <si>
    <t>遠赤外領域開発研究センター</t>
    <phoneticPr fontId="2"/>
  </si>
  <si>
    <t>福井大学</t>
    <rPh sb="0" eb="2">
      <t>フクイ</t>
    </rPh>
    <rPh sb="2" eb="4">
      <t>ダイガク</t>
    </rPh>
    <phoneticPr fontId="2"/>
  </si>
  <si>
    <t>研究課題番号</t>
    <phoneticPr fontId="8"/>
  </si>
  <si>
    <t>住所</t>
  </si>
  <si>
    <t>代理人名</t>
    <rPh sb="0" eb="2">
      <t>ナマエ</t>
    </rPh>
    <phoneticPr fontId="8"/>
  </si>
  <si>
    <t>〒</t>
    <phoneticPr fontId="8"/>
  </si>
  <si>
    <t>様式Ａ</t>
    <phoneticPr fontId="24"/>
  </si>
  <si>
    <t>p1</t>
    <phoneticPr fontId="24"/>
  </si>
  <si>
    <t>※センター長決済</t>
    <phoneticPr fontId="24"/>
  </si>
  <si>
    <t>※共同研究委員会審査</t>
  </si>
  <si>
    <t>※研究推進課受付</t>
  </si>
  <si>
    <t>※提出日</t>
    <phoneticPr fontId="24"/>
  </si>
  <si>
    <t>※受付整理番号</t>
    <phoneticPr fontId="24"/>
  </si>
  <si>
    <t>※研究課題番号</t>
    <phoneticPr fontId="24"/>
  </si>
  <si>
    <t>※予算コード</t>
    <phoneticPr fontId="24"/>
  </si>
  <si>
    <t>※は事務局において記入</t>
    <phoneticPr fontId="24"/>
  </si>
  <si>
    <t>　</t>
  </si>
  <si>
    <t>研究代表者氏名</t>
    <phoneticPr fontId="24"/>
  </si>
  <si>
    <t>（氏）</t>
    <rPh sb="1" eb="2">
      <t>シ</t>
    </rPh>
    <phoneticPr fontId="24"/>
  </si>
  <si>
    <t>（名）</t>
    <rPh sb="1" eb="2">
      <t>メイ</t>
    </rPh>
    <phoneticPr fontId="24"/>
  </si>
  <si>
    <t>研究代表者所属機関</t>
    <phoneticPr fontId="24"/>
  </si>
  <si>
    <t>部局</t>
    <phoneticPr fontId="24"/>
  </si>
  <si>
    <t>職</t>
    <phoneticPr fontId="24"/>
  </si>
  <si>
    <r>
      <rPr>
        <sz val="10"/>
        <color indexed="8"/>
        <rFont val="ＭＳ 明朝"/>
        <family val="1"/>
        <charset val="128"/>
      </rPr>
      <t>代表者</t>
    </r>
    <r>
      <rPr>
        <sz val="10"/>
        <color indexed="8"/>
        <rFont val="Times New Roman"/>
        <family val="1"/>
      </rPr>
      <t>e-mail</t>
    </r>
    <phoneticPr fontId="24"/>
  </si>
  <si>
    <t>@</t>
    <phoneticPr fontId="24"/>
  </si>
  <si>
    <t>〒000-0000</t>
    <phoneticPr fontId="24"/>
  </si>
  <si>
    <t>電話</t>
    <phoneticPr fontId="24"/>
  </si>
  <si>
    <t>FAX</t>
    <phoneticPr fontId="24"/>
  </si>
  <si>
    <t>研究課題（和文）</t>
    <phoneticPr fontId="24"/>
  </si>
  <si>
    <t>新規・継続の別</t>
    <phoneticPr fontId="24"/>
  </si>
  <si>
    <t>（0:新規, 1:継続)</t>
    <rPh sb="3" eb="5">
      <t>シンキ</t>
    </rPh>
    <phoneticPr fontId="24"/>
  </si>
  <si>
    <t xml:space="preserve">前年度の研究課題番号
（継続の場合）　　 </t>
    <rPh sb="0" eb="3">
      <t>ノ</t>
    </rPh>
    <phoneticPr fontId="24"/>
  </si>
  <si>
    <t>センター内世話人</t>
    <phoneticPr fontId="24"/>
  </si>
  <si>
    <t>研究経費（金額の内訳は第２ページに記入ください）</t>
    <phoneticPr fontId="24"/>
  </si>
  <si>
    <t>消耗品購入経費</t>
    <phoneticPr fontId="24"/>
  </si>
  <si>
    <t>千円</t>
    <phoneticPr fontId="24"/>
  </si>
  <si>
    <t>旅費</t>
    <phoneticPr fontId="24"/>
  </si>
  <si>
    <r>
      <rPr>
        <sz val="10"/>
        <color indexed="8"/>
        <rFont val="ＭＳ 明朝"/>
        <family val="1"/>
        <charset val="128"/>
      </rPr>
      <t>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phoneticPr fontId="24"/>
  </si>
  <si>
    <t>研究参加者全員、研究倫理教育受講済み（研究代表者は確認後チェックしてください。）</t>
    <phoneticPr fontId="24"/>
  </si>
  <si>
    <t>名前</t>
    <rPh sb="0" eb="2">
      <t>ナマエ</t>
    </rPh>
    <phoneticPr fontId="24"/>
  </si>
  <si>
    <t>所属機関</t>
    <phoneticPr fontId="24"/>
  </si>
  <si>
    <t>若手</t>
    <rPh sb="0" eb="2">
      <t>ワカテ</t>
    </rPh>
    <phoneticPr fontId="24"/>
  </si>
  <si>
    <t>女性</t>
    <rPh sb="0" eb="2">
      <t>ジョセイ</t>
    </rPh>
    <phoneticPr fontId="24"/>
  </si>
  <si>
    <t xml:space="preserve">Name </t>
    <phoneticPr fontId="24"/>
  </si>
  <si>
    <r>
      <t>e-mail</t>
    </r>
    <r>
      <rPr>
        <sz val="10"/>
        <color indexed="8"/>
        <rFont val="ＭＳ 明朝"/>
        <family val="1"/>
        <charset val="128"/>
      </rPr>
      <t>アドレス</t>
    </r>
    <phoneticPr fontId="24"/>
  </si>
  <si>
    <t>氏</t>
    <rPh sb="0" eb="1">
      <t>シ</t>
    </rPh>
    <phoneticPr fontId="24"/>
  </si>
  <si>
    <t>名</t>
    <rPh sb="0" eb="1">
      <t>メイ</t>
    </rPh>
    <phoneticPr fontId="24"/>
  </si>
  <si>
    <t>Given Name</t>
    <phoneticPr fontId="24"/>
  </si>
  <si>
    <t>Family Name</t>
    <phoneticPr fontId="24"/>
  </si>
  <si>
    <t>研究代表者</t>
    <rPh sb="0" eb="2">
      <t>ケンキュウ</t>
    </rPh>
    <rPh sb="2" eb="4">
      <t>ダイヒョウ</t>
    </rPh>
    <rPh sb="4" eb="5">
      <t>シャ</t>
    </rPh>
    <phoneticPr fontId="24"/>
  </si>
  <si>
    <t>福井大学</t>
    <rPh sb="0" eb="2">
      <t>フクイ</t>
    </rPh>
    <rPh sb="2" eb="3">
      <t>ダイ</t>
    </rPh>
    <rPh sb="3" eb="4">
      <t>ガク</t>
    </rPh>
    <phoneticPr fontId="24"/>
  </si>
  <si>
    <t>遠赤外領域開発研究センター</t>
    <rPh sb="0" eb="2">
      <t>エンセキ</t>
    </rPh>
    <rPh sb="2" eb="3">
      <t>ガイ</t>
    </rPh>
    <rPh sb="3" eb="5">
      <t>リョウイキ</t>
    </rPh>
    <rPh sb="5" eb="7">
      <t>カイハツ</t>
    </rPh>
    <rPh sb="7" eb="9">
      <t>ケンキュウ</t>
    </rPh>
    <phoneticPr fontId="24"/>
  </si>
  <si>
    <t>研究協力者は下のp2に記入</t>
    <rPh sb="0" eb="2">
      <t>ギョウスウ</t>
    </rPh>
    <rPh sb="3" eb="5">
      <t>フソク</t>
    </rPh>
    <rPh sb="7" eb="9">
      <t>バアイツイカ</t>
    </rPh>
    <phoneticPr fontId="24"/>
  </si>
  <si>
    <t>p2</t>
    <phoneticPr fontId="24"/>
  </si>
  <si>
    <r>
      <rPr>
        <sz val="10"/>
        <color indexed="8"/>
        <rFont val="ＭＳ 明朝"/>
        <family val="1"/>
        <charset val="128"/>
      </rPr>
      <t>様式Ａの</t>
    </r>
    <r>
      <rPr>
        <sz val="10"/>
        <color indexed="8"/>
        <rFont val="ＭＳ Ｐゴシック"/>
        <family val="2"/>
        <charset val="128"/>
      </rPr>
      <t>p1</t>
    </r>
    <r>
      <rPr>
        <sz val="10"/>
        <color indexed="8"/>
        <rFont val="ＭＳ 明朝"/>
        <family val="1"/>
        <charset val="128"/>
      </rPr>
      <t>の続き
研究参加者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33" eb="34">
      <t>ラン</t>
    </rPh>
    <rPh sb="39" eb="41">
      <t>ハンカク</t>
    </rPh>
    <rPh sb="41" eb="43">
      <t>スウジ</t>
    </rPh>
    <rPh sb="56" eb="57">
      <t>ラン</t>
    </rPh>
    <phoneticPr fontId="24"/>
  </si>
  <si>
    <t>研究協力者</t>
    <phoneticPr fontId="24"/>
  </si>
  <si>
    <t>参加の有無</t>
    <rPh sb="0" eb="2">
      <t>サンカ</t>
    </rPh>
    <rPh sb="3" eb="5">
      <t>ウム</t>
    </rPh>
    <phoneticPr fontId="8"/>
  </si>
  <si>
    <t>所属機関住所</t>
    <rPh sb="0" eb="6">
      <t>ショゾクキカンジュウショ</t>
    </rPh>
    <phoneticPr fontId="8"/>
  </si>
  <si>
    <t>指導教員所属機関</t>
    <rPh sb="0" eb="8">
      <t>シドウキョウインショゾクキカン</t>
    </rPh>
    <phoneticPr fontId="8"/>
  </si>
  <si>
    <r>
      <t>(0:</t>
    </r>
    <r>
      <rPr>
        <sz val="8"/>
        <rFont val="ＭＳ Ｐ明朝"/>
        <family val="1"/>
        <charset val="128"/>
      </rPr>
      <t>なし、</t>
    </r>
    <r>
      <rPr>
        <sz val="8"/>
        <rFont val="Times New Roman"/>
        <family val="1"/>
      </rPr>
      <t>1:</t>
    </r>
    <r>
      <rPr>
        <sz val="8"/>
        <rFont val="ＭＳ Ｐ明朝"/>
        <family val="1"/>
        <charset val="128"/>
      </rPr>
      <t>あり）</t>
    </r>
    <phoneticPr fontId="2"/>
  </si>
  <si>
    <t>〇</t>
  </si>
  <si>
    <t>代表者</t>
    <rPh sb="0" eb="3">
      <t xml:space="preserve">ダイヒョウシャ </t>
    </rPh>
    <phoneticPr fontId="8"/>
  </si>
  <si>
    <t>世話人</t>
    <rPh sb="0" eb="3">
      <t xml:space="preserve">セワニｎ </t>
    </rPh>
    <phoneticPr fontId="8"/>
  </si>
  <si>
    <t>以下、協力者</t>
    <rPh sb="0" eb="2">
      <t xml:space="preserve">イカ </t>
    </rPh>
    <rPh sb="3" eb="6">
      <t xml:space="preserve">キョウリョクシャ </t>
    </rPh>
    <phoneticPr fontId="8"/>
  </si>
  <si>
    <t>不在期間</t>
    <rPh sb="0" eb="4">
      <t xml:space="preserve">フザイキカン </t>
    </rPh>
    <phoneticPr fontId="8"/>
  </si>
  <si>
    <t>研究代表者</t>
    <phoneticPr fontId="2"/>
  </si>
  <si>
    <t>氏名</t>
    <phoneticPr fontId="8"/>
  </si>
  <si>
    <t>e-mail</t>
    <phoneticPr fontId="8"/>
  </si>
  <si>
    <r>
      <t>研究実施事項</t>
    </r>
    <r>
      <rPr>
        <sz val="9"/>
        <color indexed="8"/>
        <rFont val="ＭＳ 明朝"/>
        <family val="1"/>
        <charset val="128"/>
      </rPr>
      <t>（簡潔に）</t>
    </r>
    <rPh sb="0" eb="2">
      <t>ケンキュウ</t>
    </rPh>
    <rPh sb="2" eb="4">
      <t>ジッシ</t>
    </rPh>
    <rPh sb="4" eb="6">
      <t>ジコウ</t>
    </rPh>
    <rPh sb="7" eb="9">
      <t>カンケツ</t>
    </rPh>
    <phoneticPr fontId="2"/>
  </si>
  <si>
    <r>
      <t>研究設備</t>
    </r>
    <r>
      <rPr>
        <sz val="9"/>
        <color indexed="8"/>
        <rFont val="ＭＳ 明朝"/>
        <family val="1"/>
        <charset val="128"/>
      </rPr>
      <t>（主要設備、実験室）</t>
    </r>
    <rPh sb="0" eb="2">
      <t>ケンキュウ</t>
    </rPh>
    <rPh sb="2" eb="4">
      <t>セツビ</t>
    </rPh>
    <rPh sb="5" eb="7">
      <t>シュヨウ</t>
    </rPh>
    <rPh sb="7" eb="9">
      <t>セツビ</t>
    </rPh>
    <rPh sb="10" eb="13">
      <t>ジッケンシツ</t>
    </rPh>
    <phoneticPr fontId="2"/>
  </si>
  <si>
    <t>指導教員名</t>
    <rPh sb="0" eb="4">
      <t>シドウキョウイン</t>
    </rPh>
    <rPh sb="4" eb="5">
      <t xml:space="preserve">ナマエ </t>
    </rPh>
    <phoneticPr fontId="8"/>
  </si>
  <si>
    <t>※は事務局において記入</t>
    <phoneticPr fontId="8"/>
  </si>
  <si>
    <t>旅費支給希望「あり」の場合は以下の情報も記入</t>
    <rPh sb="0" eb="6">
      <t>リョヒシキュウキボウアリ</t>
    </rPh>
    <rPh sb="11" eb="13">
      <t>バアイ</t>
    </rPh>
    <rPh sb="14" eb="16">
      <t>イカ</t>
    </rPh>
    <rPh sb="17" eb="19">
      <t>ジョウホウ</t>
    </rPh>
    <rPh sb="20" eb="22">
      <t>キニュウ</t>
    </rPh>
    <phoneticPr fontId="8"/>
  </si>
  <si>
    <t>参加日数</t>
    <rPh sb="0" eb="4">
      <t xml:space="preserve">サンカニッスウ </t>
    </rPh>
    <phoneticPr fontId="8"/>
  </si>
  <si>
    <r>
      <rPr>
        <sz val="8"/>
        <color rgb="FFFF0000"/>
        <rFont val="ＭＳ Ｐ明朝"/>
        <family val="1"/>
        <charset val="128"/>
      </rPr>
      <t xml:space="preserve">旅費支給希望
</t>
    </r>
    <r>
      <rPr>
        <sz val="10"/>
        <color indexed="8"/>
        <rFont val="Times New Roman"/>
        <family val="1"/>
      </rPr>
      <t/>
    </r>
    <rPh sb="0" eb="2">
      <t>リョヒ</t>
    </rPh>
    <rPh sb="2" eb="4">
      <t>シキュウ</t>
    </rPh>
    <rPh sb="4" eb="6">
      <t>キボウ</t>
    </rPh>
    <phoneticPr fontId="2"/>
  </si>
  <si>
    <t>実施期間(yyyy/mm/dd)</t>
    <phoneticPr fontId="2"/>
  </si>
  <si>
    <r>
      <rPr>
        <sz val="9"/>
        <color theme="1"/>
        <rFont val="ＭＳ 明朝"/>
        <family val="1"/>
        <charset val="128"/>
      </rPr>
      <t>実験責任者</t>
    </r>
    <r>
      <rPr>
        <sz val="6"/>
        <color theme="1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（実施期間中の責任者）</t>
    </r>
    <rPh sb="0" eb="2">
      <t>ジッケン</t>
    </rPh>
    <rPh sb="2" eb="5">
      <t>セキニンシャ</t>
    </rPh>
    <phoneticPr fontId="2"/>
  </si>
  <si>
    <t>青地の欄にご記入ください</t>
    <rPh sb="0" eb="2">
      <t xml:space="preserve">アオジ </t>
    </rPh>
    <rPh sb="3" eb="4">
      <t xml:space="preserve">ラン キョウリョクシャ ツイカ ヨウシキ テイシュツ </t>
    </rPh>
    <phoneticPr fontId="8"/>
  </si>
  <si>
    <t>（↓指導教員情報は学生への旅費支給時のみ必要）</t>
    <rPh sb="2" eb="6">
      <t xml:space="preserve">シドウキョウイン </t>
    </rPh>
    <rPh sb="6" eb="8">
      <t xml:space="preserve">ジョウホウ </t>
    </rPh>
    <rPh sb="9" eb="11">
      <t xml:space="preserve">ガクセイノバアイ </t>
    </rPh>
    <rPh sb="13" eb="17">
      <t xml:space="preserve">リョヒシキュウ </t>
    </rPh>
    <rPh sb="17" eb="18">
      <t xml:space="preserve">ジ </t>
    </rPh>
    <rPh sb="20" eb="22">
      <t xml:space="preserve">ヒツヨウ </t>
    </rPh>
    <phoneticPr fontId="8"/>
  </si>
  <si>
    <t>所属機関</t>
    <rPh sb="0" eb="4">
      <t xml:space="preserve">ショゾクキカン </t>
    </rPh>
    <phoneticPr fontId="2"/>
  </si>
  <si>
    <t>部局</t>
    <rPh sb="0" eb="2">
      <t xml:space="preserve">ブキョク </t>
    </rPh>
    <phoneticPr fontId="8"/>
  </si>
  <si>
    <t>職</t>
    <rPh sb="0" eb="1">
      <t xml:space="preserve">ショク </t>
    </rPh>
    <phoneticPr fontId="2"/>
  </si>
  <si>
    <t>うちオンライン参加日数</t>
    <rPh sb="7" eb="9">
      <t xml:space="preserve">サンカ </t>
    </rPh>
    <rPh sb="9" eb="11">
      <t xml:space="preserve">ニッスウ </t>
    </rPh>
    <phoneticPr fontId="8"/>
  </si>
  <si>
    <t>福井</t>
    <rPh sb="0" eb="2">
      <t>フクイ</t>
    </rPh>
    <phoneticPr fontId="24"/>
  </si>
  <si>
    <t>花子</t>
    <rPh sb="0" eb="2">
      <t>ハナコ</t>
    </rPh>
    <phoneticPr fontId="24"/>
  </si>
  <si>
    <t>福井大学</t>
    <phoneticPr fontId="24"/>
  </si>
  <si>
    <t>工学部</t>
    <phoneticPr fontId="24"/>
  </si>
  <si>
    <t>教授</t>
    <rPh sb="0" eb="2">
      <t>キョウジュ</t>
    </rPh>
    <phoneticPr fontId="24"/>
  </si>
  <si>
    <t>test</t>
    <phoneticPr fontId="24"/>
  </si>
  <si>
    <t>domain.longname.jp</t>
    <phoneticPr fontId="24"/>
  </si>
  <si>
    <t>福井市文京3-9-1</t>
    <rPh sb="0" eb="2">
      <t>ブンキョウ</t>
    </rPh>
    <phoneticPr fontId="24"/>
  </si>
  <si>
    <t>0776-00-0000</t>
    <phoneticPr fontId="24"/>
  </si>
  <si>
    <t>なんらかの研究</t>
    <rPh sb="0" eb="2">
      <t>ケンキュウ</t>
    </rPh>
    <phoneticPr fontId="24"/>
  </si>
  <si>
    <t>Study on something</t>
    <phoneticPr fontId="24"/>
  </si>
  <si>
    <t>越前</t>
    <rPh sb="0" eb="2">
      <t>エチゼン</t>
    </rPh>
    <phoneticPr fontId="24"/>
  </si>
  <si>
    <t>太郎</t>
    <rPh sb="0" eb="2">
      <t>タロウ</t>
    </rPh>
    <phoneticPr fontId="24"/>
  </si>
  <si>
    <t>Hanako</t>
    <phoneticPr fontId="24"/>
  </si>
  <si>
    <t>Fukui</t>
    <phoneticPr fontId="24"/>
  </si>
  <si>
    <t>教授</t>
    <rPh sb="0" eb="1">
      <t>キョウジュ</t>
    </rPh>
    <phoneticPr fontId="24"/>
  </si>
  <si>
    <t>Taro</t>
    <phoneticPr fontId="24"/>
  </si>
  <si>
    <t>Echizen</t>
    <phoneticPr fontId="24"/>
  </si>
  <si>
    <t>XXX@fir.u-fukui.ac.jp</t>
    <phoneticPr fontId="24"/>
  </si>
  <si>
    <t>北陸</t>
    <rPh sb="0" eb="2">
      <t xml:space="preserve">ホクリク </t>
    </rPh>
    <phoneticPr fontId="24"/>
  </si>
  <si>
    <t>福太</t>
    <rPh sb="0" eb="1">
      <t xml:space="preserve">フクイ </t>
    </rPh>
    <rPh sb="1" eb="2">
      <t xml:space="preserve">フトイ </t>
    </rPh>
    <phoneticPr fontId="24"/>
  </si>
  <si>
    <t>abc大学</t>
    <rPh sb="3" eb="5">
      <t xml:space="preserve">ダイガク </t>
    </rPh>
    <phoneticPr fontId="24"/>
  </si>
  <si>
    <t>X学研究科</t>
    <rPh sb="1" eb="2">
      <t xml:space="preserve">ガク </t>
    </rPh>
    <phoneticPr fontId="24"/>
  </si>
  <si>
    <t>M2</t>
    <phoneticPr fontId="24"/>
  </si>
  <si>
    <t>Fukuta</t>
    <phoneticPr fontId="24"/>
  </si>
  <si>
    <t>Hokuriku</t>
    <phoneticPr fontId="24"/>
  </si>
  <si>
    <t>fukuta@abc.ac.jp</t>
    <phoneticPr fontId="24"/>
  </si>
  <si>
    <t>参加者リスト（様式A情報記入済み. 協力者の追加は様式Eの提出をお願いします.）</t>
    <rPh sb="0" eb="3">
      <t>サンカシャ</t>
    </rPh>
    <rPh sb="7" eb="9">
      <t xml:space="preserve">ヨウシキ </t>
    </rPh>
    <rPh sb="10" eb="12">
      <t xml:space="preserve">ジョウホウ </t>
    </rPh>
    <rPh sb="12" eb="15">
      <t xml:space="preserve">キニュウズミ </t>
    </rPh>
    <phoneticPr fontId="2"/>
  </si>
  <si>
    <t>研究課題（英文）</t>
    <phoneticPr fontId="28"/>
  </si>
  <si>
    <t>研究推進課作業１：様式Aのp01-02シートのA1-K60の部分をこのシートにコピペする</t>
    <rPh sb="0" eb="2">
      <t xml:space="preserve">ヨウシキ </t>
    </rPh>
    <rPh sb="5" eb="7">
      <t xml:space="preserve">サギョウ </t>
    </rPh>
    <rPh sb="22" eb="24">
      <t xml:space="preserve">ブブン </t>
    </rPh>
    <phoneticPr fontId="28"/>
  </si>
  <si>
    <t>←研究推進課作業２：研究課題番号を記入して下さい</t>
    <rPh sb="1" eb="6">
      <t xml:space="preserve">ケンキュウスイシンカ </t>
    </rPh>
    <rPh sb="6" eb="8">
      <t xml:space="preserve">タイオウ </t>
    </rPh>
    <rPh sb="10" eb="16">
      <t xml:space="preserve">ケンキュウカダイバンゴウ </t>
    </rPh>
    <rPh sb="17" eb="19">
      <t xml:space="preserve">キニュウ </t>
    </rPh>
    <phoneticPr fontId="28"/>
  </si>
  <si>
    <t>←研究推進課作業３：申請研究種別は削除して下さい（行は削除しない）</t>
    <rPh sb="1" eb="6">
      <t xml:space="preserve">ケンキュウスイシンカ </t>
    </rPh>
    <rPh sb="6" eb="8">
      <t xml:space="preserve">タイオウ </t>
    </rPh>
    <rPh sb="10" eb="12">
      <t xml:space="preserve">シンセイ </t>
    </rPh>
    <rPh sb="12" eb="16">
      <t xml:space="preserve">ケンキュウシュベツ </t>
    </rPh>
    <rPh sb="17" eb="19">
      <t xml:space="preserve">サクジョシテ </t>
    </rPh>
    <rPh sb="25" eb="26">
      <t xml:space="preserve">ギョウハ </t>
    </rPh>
    <rPh sb="27" eb="29">
      <t xml:space="preserve">サクジョシナイ </t>
    </rPh>
    <phoneticPr fontId="28"/>
  </si>
  <si>
    <t>←研究推進課作業４：申請金額は削除して下さい（行は削除しない）</t>
    <rPh sb="1" eb="6">
      <t xml:space="preserve">ケンキュウスイシンカ </t>
    </rPh>
    <rPh sb="6" eb="8">
      <t xml:space="preserve">タイオウ </t>
    </rPh>
    <rPh sb="10" eb="12">
      <t xml:space="preserve">シンセイ </t>
    </rPh>
    <rPh sb="12" eb="14">
      <t xml:space="preserve">キンガクハ </t>
    </rPh>
    <rPh sb="15" eb="17">
      <t xml:space="preserve">サクジョシテ </t>
    </rPh>
    <rPh sb="23" eb="24">
      <t xml:space="preserve">ギョウハ </t>
    </rPh>
    <rPh sb="25" eb="27">
      <t xml:space="preserve">サクジョシナイ </t>
    </rPh>
    <phoneticPr fontId="28"/>
  </si>
  <si>
    <t>←必要に応じて世話人から代表者に連絡</t>
    <rPh sb="1" eb="3">
      <t xml:space="preserve">ヒツヨウニオウジテ </t>
    </rPh>
    <rPh sb="7" eb="10">
      <t xml:space="preserve">セワニンガキニュウ </t>
    </rPh>
    <rPh sb="12" eb="15">
      <t xml:space="preserve">ダイヒョウシャ </t>
    </rPh>
    <rPh sb="16" eb="18">
      <t xml:space="preserve">レンラク </t>
    </rPh>
    <phoneticPr fontId="8"/>
  </si>
  <si>
    <t>自宅住所(*)</t>
    <rPh sb="0" eb="4">
      <t>ジタクジュウショ</t>
    </rPh>
    <phoneticPr fontId="8"/>
  </si>
  <si>
    <t>(*)ご自宅住所は旅費計算のためのみに使用し、ほかの目的では利用しません。</t>
    <rPh sb="4" eb="8">
      <t xml:space="preserve">ジタクジュウショハ </t>
    </rPh>
    <rPh sb="9" eb="11">
      <t xml:space="preserve">リョヒケイサン </t>
    </rPh>
    <rPh sb="11" eb="13">
      <t xml:space="preserve">ケイサン </t>
    </rPh>
    <rPh sb="19" eb="21">
      <t xml:space="preserve">シヨウシ </t>
    </rPh>
    <rPh sb="26" eb="28">
      <t>モクテキデハ</t>
    </rPh>
    <rPh sb="30" eb="32">
      <t xml:space="preserve">リヨウシマセン </t>
    </rPh>
    <phoneticPr fontId="8"/>
  </si>
  <si>
    <r>
      <rPr>
        <sz val="11"/>
        <color theme="4"/>
        <rFont val="ＭＳ 明朝"/>
        <family val="1"/>
        <charset val="128"/>
      </rPr>
      <t>オンラインでの参加日数</t>
    </r>
    <r>
      <rPr>
        <sz val="11"/>
        <color theme="4"/>
        <rFont val="Times New Roman"/>
        <family val="1"/>
      </rPr>
      <t>(W</t>
    </r>
    <r>
      <rPr>
        <sz val="11"/>
        <color theme="4"/>
        <rFont val="ＭＳ 明朝"/>
        <family val="1"/>
        <charset val="128"/>
      </rPr>
      <t>列</t>
    </r>
    <r>
      <rPr>
        <sz val="11"/>
        <color theme="4"/>
        <rFont val="Times New Roman"/>
        <family val="1"/>
      </rPr>
      <t>)</t>
    </r>
    <r>
      <rPr>
        <sz val="11"/>
        <color theme="4"/>
        <rFont val="ＭＳ 明朝"/>
        <family val="1"/>
        <charset val="128"/>
      </rPr>
      <t>も記載して下さい</t>
    </r>
    <rPh sb="7" eb="9">
      <t xml:space="preserve">サンカ </t>
    </rPh>
    <rPh sb="9" eb="11">
      <t xml:space="preserve">ニッスウモ </t>
    </rPh>
    <rPh sb="13" eb="14">
      <t xml:space="preserve">レツ </t>
    </rPh>
    <rPh sb="16" eb="18">
      <t xml:space="preserve">キサイシテクダサイ </t>
    </rPh>
    <phoneticPr fontId="8"/>
  </si>
  <si>
    <t>日数計算（全日程用務有りの場合）</t>
    <rPh sb="0" eb="2">
      <t xml:space="preserve">ニッスウ </t>
    </rPh>
    <rPh sb="2" eb="4">
      <t xml:space="preserve">ケイサン </t>
    </rPh>
    <rPh sb="5" eb="8">
      <t xml:space="preserve">ゼンニッテイ </t>
    </rPh>
    <rPh sb="8" eb="11">
      <t xml:space="preserve">ヨウムアリ </t>
    </rPh>
    <rPh sb="13" eb="15">
      <t xml:space="preserve">バアイ </t>
    </rPh>
    <phoneticPr fontId="8"/>
  </si>
  <si>
    <t>2025年度遠赤外領域開発研究センター共同研究実施計画書</t>
    <phoneticPr fontId="2"/>
  </si>
  <si>
    <t>（2025年度遠赤外領域開発研究センター共同研究申請書(様式Ａ)に基づいて，センター内世話人に提出して下さい。）</t>
    <phoneticPr fontId="2"/>
  </si>
  <si>
    <t>2025年度遠赤外領域開発研究センター共同研究申請書</t>
    <phoneticPr fontId="24"/>
  </si>
  <si>
    <t>R07FIRDM###$</t>
    <phoneticPr fontId="28"/>
  </si>
  <si>
    <t>ver.20250324</t>
    <phoneticPr fontId="8"/>
  </si>
  <si>
    <t>R06FIRDM001C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</si>
</sst>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1"/>
      <color rgb="FFFF0000"/>
      <name val="ＭＳ 明朝"/>
      <family val="1"/>
      <charset val="128"/>
    </font>
    <font>
      <sz val="10"/>
      <color theme="1"/>
      <name val="Times New Roman"/>
      <family val="1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8"/>
      <color theme="1"/>
      <name val="Times New Roman"/>
      <family val="1"/>
    </font>
    <font>
      <b/>
      <sz val="11"/>
      <color rgb="FF0000FF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0"/>
      <color rgb="FF0432FF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color theme="1"/>
      <name val="Century"/>
      <family val="1"/>
    </font>
    <font>
      <sz val="9"/>
      <name val="ＭＳ 明朝"/>
      <family val="1"/>
      <charset val="128"/>
    </font>
    <font>
      <sz val="9"/>
      <color indexed="8"/>
      <name val="ＭＳ Ｐゴシック"/>
      <family val="2"/>
      <charset val="128"/>
    </font>
    <font>
      <sz val="11"/>
      <color theme="5" tint="0.7999816888943144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ajor"/>
    </font>
    <font>
      <sz val="10"/>
      <color indexed="8"/>
      <name val="ＭＳ Ｐゴシック"/>
      <family val="2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8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MS Mincho"/>
      <family val="1"/>
    </font>
    <font>
      <sz val="10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8"/>
      <color rgb="FFFF0000"/>
      <name val="Times New Roman"/>
      <family val="1"/>
    </font>
    <font>
      <sz val="8"/>
      <color rgb="FFFF0000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0000FF"/>
      <name val="ＭＳ 明朝"/>
      <family val="1"/>
      <charset val="128"/>
    </font>
    <font>
      <sz val="11"/>
      <color theme="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90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33" fillId="5" borderId="7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0" borderId="7" xfId="0" applyFont="1" applyBorder="1">
      <alignment vertical="center"/>
    </xf>
    <xf numFmtId="0" fontId="35" fillId="0" borderId="6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0" borderId="6" xfId="0" applyFont="1" applyBorder="1">
      <alignment vertical="center"/>
    </xf>
    <xf numFmtId="0" fontId="35" fillId="0" borderId="12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40" fillId="0" borderId="0" xfId="0" applyFont="1">
      <alignment vertical="center"/>
    </xf>
    <xf numFmtId="0" fontId="31" fillId="0" borderId="0" xfId="0" applyFont="1">
      <alignment vertical="center"/>
    </xf>
    <xf numFmtId="0" fontId="42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45" fillId="0" borderId="0" xfId="0" applyFo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16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2" borderId="46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5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41" fillId="6" borderId="13" xfId="0" applyFont="1" applyFill="1" applyBorder="1" applyAlignment="1">
      <alignment vertical="top"/>
    </xf>
    <xf numFmtId="0" fontId="31" fillId="6" borderId="13" xfId="0" applyFont="1" applyFill="1" applyBorder="1" applyAlignment="1">
      <alignment vertical="top"/>
    </xf>
    <xf numFmtId="0" fontId="31" fillId="6" borderId="13" xfId="0" applyFont="1" applyFill="1" applyBorder="1">
      <alignment vertical="center"/>
    </xf>
    <xf numFmtId="0" fontId="31" fillId="6" borderId="53" xfId="0" applyFont="1" applyFill="1" applyBorder="1">
      <alignment vertical="center"/>
    </xf>
    <xf numFmtId="0" fontId="31" fillId="6" borderId="3" xfId="0" applyFont="1" applyFill="1" applyBorder="1" applyAlignment="1">
      <alignment vertical="top"/>
    </xf>
    <xf numFmtId="0" fontId="31" fillId="6" borderId="3" xfId="0" applyFont="1" applyFill="1" applyBorder="1">
      <alignment vertical="center"/>
    </xf>
    <xf numFmtId="0" fontId="31" fillId="6" borderId="52" xfId="0" applyFont="1" applyFill="1" applyBorder="1">
      <alignment vertical="center"/>
    </xf>
    <xf numFmtId="0" fontId="41" fillId="6" borderId="47" xfId="0" applyFont="1" applyFill="1" applyBorder="1" applyAlignment="1">
      <alignment vertical="top"/>
    </xf>
    <xf numFmtId="0" fontId="31" fillId="6" borderId="67" xfId="0" applyFont="1" applyFill="1" applyBorder="1" applyAlignment="1">
      <alignment vertical="top"/>
    </xf>
    <xf numFmtId="0" fontId="31" fillId="6" borderId="67" xfId="0" applyFont="1" applyFill="1" applyBorder="1">
      <alignment vertical="center"/>
    </xf>
    <xf numFmtId="0" fontId="31" fillId="6" borderId="68" xfId="0" applyFont="1" applyFill="1" applyBorder="1">
      <alignment vertical="center"/>
    </xf>
    <xf numFmtId="0" fontId="48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10" fillId="0" borderId="39" xfId="0" applyFont="1" applyBorder="1" applyAlignment="1">
      <alignment horizontal="center" vertical="center" wrapText="1"/>
    </xf>
    <xf numFmtId="0" fontId="39" fillId="2" borderId="69" xfId="0" applyFont="1" applyFill="1" applyBorder="1">
      <alignment vertical="center"/>
    </xf>
    <xf numFmtId="0" fontId="39" fillId="2" borderId="29" xfId="0" applyFont="1" applyFill="1" applyBorder="1">
      <alignment vertical="center"/>
    </xf>
    <xf numFmtId="0" fontId="7" fillId="2" borderId="47" xfId="0" applyFont="1" applyFill="1" applyBorder="1">
      <alignment vertical="center"/>
    </xf>
    <xf numFmtId="0" fontId="31" fillId="2" borderId="6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1" fillId="6" borderId="76" xfId="0" applyFont="1" applyFill="1" applyBorder="1" applyAlignment="1">
      <alignment horizontal="center" vertical="center" wrapText="1"/>
    </xf>
    <xf numFmtId="0" fontId="31" fillId="6" borderId="74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77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 wrapText="1"/>
    </xf>
    <xf numFmtId="0" fontId="31" fillId="6" borderId="75" xfId="0" applyFont="1" applyFill="1" applyBorder="1" applyAlignment="1">
      <alignment horizontal="center" vertical="center" wrapText="1"/>
    </xf>
    <xf numFmtId="0" fontId="31" fillId="6" borderId="48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31" fillId="6" borderId="78" xfId="0" applyFont="1" applyFill="1" applyBorder="1" applyAlignment="1">
      <alignment vertical="center" wrapText="1"/>
    </xf>
    <xf numFmtId="0" fontId="31" fillId="6" borderId="5" xfId="0" applyFont="1" applyFill="1" applyBorder="1" applyAlignment="1">
      <alignment vertical="center" wrapText="1"/>
    </xf>
    <xf numFmtId="0" fontId="44" fillId="2" borderId="75" xfId="0" applyFont="1" applyFill="1" applyBorder="1" applyAlignment="1">
      <alignment horizontal="center" vertical="center" wrapText="1"/>
    </xf>
    <xf numFmtId="0" fontId="31" fillId="6" borderId="73" xfId="0" applyFont="1" applyFill="1" applyBorder="1" applyAlignment="1">
      <alignment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vertical="center" wrapText="1"/>
    </xf>
    <xf numFmtId="0" fontId="41" fillId="7" borderId="13" xfId="0" applyFont="1" applyFill="1" applyBorder="1" applyAlignment="1">
      <alignment vertical="top"/>
    </xf>
    <xf numFmtId="0" fontId="31" fillId="7" borderId="13" xfId="0" applyFont="1" applyFill="1" applyBorder="1" applyAlignment="1">
      <alignment vertical="top"/>
    </xf>
    <xf numFmtId="0" fontId="31" fillId="7" borderId="13" xfId="0" applyFont="1" applyFill="1" applyBorder="1">
      <alignment vertical="center"/>
    </xf>
    <xf numFmtId="0" fontId="31" fillId="7" borderId="53" xfId="0" applyFont="1" applyFill="1" applyBorder="1">
      <alignment vertical="center"/>
    </xf>
    <xf numFmtId="0" fontId="41" fillId="6" borderId="79" xfId="0" applyFont="1" applyFill="1" applyBorder="1" applyAlignment="1">
      <alignment vertical="top"/>
    </xf>
    <xf numFmtId="0" fontId="31" fillId="6" borderId="79" xfId="0" applyFont="1" applyFill="1" applyBorder="1" applyAlignment="1">
      <alignment vertical="top"/>
    </xf>
    <xf numFmtId="0" fontId="31" fillId="6" borderId="79" xfId="0" applyFont="1" applyFill="1" applyBorder="1">
      <alignment vertical="center"/>
    </xf>
    <xf numFmtId="0" fontId="31" fillId="6" borderId="80" xfId="0" applyFont="1" applyFill="1" applyBorder="1">
      <alignment vertical="center"/>
    </xf>
    <xf numFmtId="0" fontId="52" fillId="6" borderId="57" xfId="0" applyFont="1" applyFill="1" applyBorder="1" applyAlignment="1">
      <alignment horizontal="center" vertical="center"/>
    </xf>
    <xf numFmtId="0" fontId="52" fillId="6" borderId="50" xfId="0" applyFont="1" applyFill="1" applyBorder="1" applyAlignment="1">
      <alignment horizontal="center" vertical="center"/>
    </xf>
    <xf numFmtId="0" fontId="52" fillId="6" borderId="61" xfId="0" applyFont="1" applyFill="1" applyBorder="1" applyAlignment="1">
      <alignment horizontal="center" vertical="center"/>
    </xf>
    <xf numFmtId="0" fontId="52" fillId="6" borderId="59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9" xfId="0" applyFont="1" applyBorder="1">
      <alignment vertical="center"/>
    </xf>
    <xf numFmtId="0" fontId="7" fillId="6" borderId="87" xfId="0" applyFont="1" applyFill="1" applyBorder="1">
      <alignment vertical="center"/>
    </xf>
    <xf numFmtId="0" fontId="7" fillId="6" borderId="88" xfId="0" applyFont="1" applyFill="1" applyBorder="1">
      <alignment vertical="center"/>
    </xf>
    <xf numFmtId="0" fontId="42" fillId="6" borderId="88" xfId="0" applyFont="1" applyFill="1" applyBorder="1">
      <alignment vertical="center"/>
    </xf>
    <xf numFmtId="0" fontId="42" fillId="6" borderId="89" xfId="0" applyFont="1" applyFill="1" applyBorder="1">
      <alignment vertical="center"/>
    </xf>
    <xf numFmtId="0" fontId="53" fillId="0" borderId="37" xfId="0" applyFont="1" applyBorder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vertical="center" wrapText="1"/>
    </xf>
    <xf numFmtId="0" fontId="4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4" fillId="6" borderId="0" xfId="0" applyFont="1" applyFill="1">
      <alignment vertical="center"/>
    </xf>
    <xf numFmtId="0" fontId="31" fillId="2" borderId="63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42" fillId="2" borderId="70" xfId="0" applyFont="1" applyFill="1" applyBorder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6" borderId="7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8" fillId="2" borderId="57" xfId="0" applyFont="1" applyFill="1" applyBorder="1" applyAlignment="1">
      <alignment horizontal="center" vertical="center" wrapText="1"/>
    </xf>
    <xf numFmtId="0" fontId="38" fillId="2" borderId="59" xfId="0" applyFont="1" applyFill="1" applyBorder="1" applyAlignment="1">
      <alignment horizontal="center" vertical="center" wrapText="1"/>
    </xf>
    <xf numFmtId="0" fontId="39" fillId="2" borderId="58" xfId="0" applyFont="1" applyFill="1" applyBorder="1" applyAlignment="1">
      <alignment horizontal="center" vertical="center" wrapText="1"/>
    </xf>
    <xf numFmtId="0" fontId="49" fillId="2" borderId="58" xfId="0" applyFont="1" applyFill="1" applyBorder="1" applyAlignment="1">
      <alignment horizontal="center" vertical="top" wrapText="1"/>
    </xf>
    <xf numFmtId="0" fontId="43" fillId="2" borderId="47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1" fillId="6" borderId="58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11" fillId="6" borderId="6" xfId="0" applyNumberFormat="1" applyFont="1" applyFill="1" applyBorder="1" applyAlignment="1">
      <alignment horizontal="center" vertical="center" wrapText="1"/>
    </xf>
    <xf numFmtId="14" fontId="11" fillId="6" borderId="65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30" fillId="4" borderId="37" xfId="0" applyFont="1" applyFill="1" applyBorder="1" applyAlignment="1">
      <alignment horizontal="center" vertical="top" wrapText="1"/>
    </xf>
    <xf numFmtId="0" fontId="30" fillId="4" borderId="16" xfId="0" applyFont="1" applyFill="1" applyBorder="1" applyAlignment="1">
      <alignment horizontal="center" vertical="top" wrapText="1"/>
    </xf>
    <xf numFmtId="0" fontId="30" fillId="4" borderId="24" xfId="0" applyFont="1" applyFill="1" applyBorder="1" applyAlignment="1">
      <alignment horizontal="center" vertical="top" wrapText="1"/>
    </xf>
    <xf numFmtId="0" fontId="30" fillId="4" borderId="25" xfId="0" applyFont="1" applyFill="1" applyBorder="1" applyAlignment="1">
      <alignment horizontal="center" vertical="top" wrapText="1"/>
    </xf>
    <xf numFmtId="0" fontId="30" fillId="4" borderId="26" xfId="0" applyFont="1" applyFill="1" applyBorder="1" applyAlignment="1">
      <alignment horizontal="center" vertical="top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right" vertical="top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8">
    <dxf>
      <font>
        <strike val="0"/>
        <color auto="1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D679"/>
      <color rgb="FFFFFFC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A26" lockText="1" noThreeD="1"/>
</file>

<file path=xl/ctrlProps/ctrlProp2.xml><?xml version="1.0" encoding="utf-8"?>
<formControlPr xmlns="http://schemas.microsoft.com/office/spreadsheetml/2009/9/main" objectType="CheckBox" checked="Checked" fmlaLink="A2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265546</xdr:colOff>
      <xdr:row>20</xdr:row>
      <xdr:rowOff>196262</xdr:rowOff>
    </xdr:from>
    <xdr:to>
      <xdr:col>8</xdr:col>
      <xdr:colOff>277092</xdr:colOff>
      <xdr:row>24</xdr:row>
      <xdr:rowOff>334816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623455" y="5437898"/>
          <a:ext cx="3902364" cy="1096827"/>
          <a:chOff x="190477" y="7780492"/>
          <a:chExt cx="4206418" cy="969826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36888" y="7780492"/>
            <a:ext cx="3860007" cy="35905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</a:rPr>
              <a:t>はじめに参加者に</a:t>
            </a:r>
            <a:r>
              <a:rPr kumimoji="1" lang="en-US" altLang="ja-JP" sz="1600">
                <a:solidFill>
                  <a:srgbClr val="FF0000"/>
                </a:solidFill>
              </a:rPr>
              <a:t>"</a:t>
            </a:r>
            <a:r>
              <a:rPr kumimoji="1" lang="ja-JP" altLang="en-US" sz="1600">
                <a:solidFill>
                  <a:srgbClr val="FF0000"/>
                </a:solidFill>
              </a:rPr>
              <a:t>〇</a:t>
            </a:r>
            <a:r>
              <a:rPr kumimoji="1" lang="en-US" altLang="ja-JP" sz="1600">
                <a:solidFill>
                  <a:srgbClr val="FF0000"/>
                </a:solidFill>
              </a:rPr>
              <a:t>"</a:t>
            </a:r>
            <a:r>
              <a:rPr kumimoji="1" lang="ja-JP" altLang="en-US" sz="1600">
                <a:solidFill>
                  <a:srgbClr val="FF0000"/>
                </a:solidFill>
              </a:rPr>
              <a:t>をつけてください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stCxn id="3" idx="1"/>
          </xdr:cNvCxnSpPr>
        </xdr:nvCxnSpPr>
        <xdr:spPr>
          <a:xfrm flipH="1">
            <a:off x="190477" y="7960019"/>
            <a:ext cx="346411" cy="790299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</xdr:colOff>
      <xdr:row>22</xdr:row>
      <xdr:rowOff>11543</xdr:rowOff>
    </xdr:from>
    <xdr:to>
      <xdr:col>19</xdr:col>
      <xdr:colOff>731982</xdr:colOff>
      <xdr:row>25</xdr:row>
      <xdr:rowOff>11544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918365" y="5541816"/>
          <a:ext cx="5742708" cy="1016001"/>
          <a:chOff x="4879316" y="7830767"/>
          <a:chExt cx="6423507" cy="873187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879316" y="7830767"/>
            <a:ext cx="6423507" cy="26371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>
                <a:solidFill>
                  <a:srgbClr val="FF0000"/>
                </a:solidFill>
              </a:rPr>
              <a:t>旅費希望</a:t>
            </a:r>
            <a:r>
              <a:rPr kumimoji="1" lang="ja-JP" altLang="en-US" sz="1200"/>
              <a:t>がある場合は</a:t>
            </a:r>
            <a:r>
              <a:rPr kumimoji="1" lang="ja-JP" altLang="en-US" sz="1200">
                <a:solidFill>
                  <a:srgbClr val="FF0000"/>
                </a:solidFill>
              </a:rPr>
              <a:t>赤→</a:t>
            </a:r>
            <a:r>
              <a:rPr kumimoji="1" lang="ja-JP" altLang="en-US" sz="1200"/>
              <a:t>の旅費希望に</a:t>
            </a:r>
            <a:r>
              <a:rPr kumimoji="1" lang="en-US" altLang="ja-JP" sz="1200">
                <a:solidFill>
                  <a:srgbClr val="FF0000"/>
                </a:solidFill>
              </a:rPr>
              <a:t>1</a:t>
            </a:r>
            <a:r>
              <a:rPr kumimoji="1" lang="ja-JP" altLang="en-US" sz="1200"/>
              <a:t>を入力し、住所等の情報を記入してください</a:t>
            </a: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stCxn id="12" idx="2"/>
          </xdr:cNvCxnSpPr>
        </xdr:nvCxnSpPr>
        <xdr:spPr>
          <a:xfrm flipH="1">
            <a:off x="4979195" y="8094485"/>
            <a:ext cx="3111875" cy="590716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>
            <a:stCxn id="12" idx="2"/>
          </xdr:cNvCxnSpPr>
        </xdr:nvCxnSpPr>
        <xdr:spPr>
          <a:xfrm flipH="1">
            <a:off x="7963099" y="8094485"/>
            <a:ext cx="127971" cy="609469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>
            <a:stCxn id="12" idx="2"/>
          </xdr:cNvCxnSpPr>
        </xdr:nvCxnSpPr>
        <xdr:spPr>
          <a:xfrm>
            <a:off x="8091070" y="8094485"/>
            <a:ext cx="1445132" cy="590716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25</xdr:row>
          <xdr:rowOff>330200</xdr:rowOff>
        </xdr:to>
        <xdr:sp macro="" textlink="">
          <xdr:nvSpPr>
            <xdr:cNvPr id="1027" name="Check Box 3" descr="Check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25</xdr:row>
          <xdr:rowOff>12700</xdr:rowOff>
        </xdr:from>
        <xdr:to>
          <xdr:col>0</xdr:col>
          <xdr:colOff>571500</xdr:colOff>
          <xdr:row>25</xdr:row>
          <xdr:rowOff>342900</xdr:rowOff>
        </xdr:to>
        <xdr:sp macro="" textlink="">
          <xdr:nvSpPr>
            <xdr:cNvPr id="1033" name="Check Box 9" descr="Check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zoomScale="110" zoomScaleNormal="110" workbookViewId="0">
      <selection activeCell="R8" sqref="R8"/>
    </sheetView>
  </sheetViews>
  <sheetFormatPr baseColWidth="10" defaultColWidth="8.6640625" defaultRowHeight="14"/>
  <cols>
    <col min="1" max="1" width="4.6640625" style="4" customWidth="1"/>
    <col min="2" max="2" width="5.6640625" style="1" customWidth="1"/>
    <col min="3" max="3" width="8.6640625" style="1"/>
    <col min="4" max="4" width="8.6640625" style="1" customWidth="1"/>
    <col min="5" max="5" width="7.6640625" style="1" customWidth="1"/>
    <col min="6" max="6" width="8.83203125" style="1" customWidth="1"/>
    <col min="7" max="7" width="7.1640625" style="1" customWidth="1"/>
    <col min="8" max="9" width="4.5" style="1" customWidth="1"/>
    <col min="10" max="12" width="2.1640625" style="1" customWidth="1"/>
    <col min="13" max="13" width="4.1640625" style="1" customWidth="1"/>
    <col min="14" max="17" width="4.33203125" style="1" customWidth="1"/>
    <col min="18" max="19" width="20.83203125" style="50" customWidth="1"/>
    <col min="20" max="20" width="9.6640625" style="50" customWidth="1"/>
    <col min="21" max="21" width="13.5" style="50" customWidth="1"/>
    <col min="22" max="22" width="5" style="50" customWidth="1"/>
    <col min="23" max="23" width="6" style="50" customWidth="1"/>
    <col min="24" max="24" width="8.6640625" style="50" customWidth="1"/>
    <col min="25" max="25" width="8.6640625" style="1" customWidth="1"/>
    <col min="26" max="27" width="5.6640625" style="1" customWidth="1"/>
    <col min="28" max="31" width="8.6640625" style="1" customWidth="1"/>
    <col min="32" max="32" width="7.6640625" style="1" customWidth="1"/>
    <col min="33" max="16384" width="8.6640625" style="1"/>
  </cols>
  <sheetData>
    <row r="1" spans="1:30" ht="15" customHeight="1">
      <c r="A1" s="26" t="s">
        <v>12</v>
      </c>
      <c r="C1" s="7"/>
      <c r="D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49" t="s">
        <v>148</v>
      </c>
    </row>
    <row r="2" spans="1:30" ht="27" customHeight="1">
      <c r="B2" s="199" t="s">
        <v>144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90" t="s">
        <v>100</v>
      </c>
      <c r="S2" s="91"/>
    </row>
    <row r="3" spans="1:30" ht="15" customHeight="1">
      <c r="C3" s="172" t="s">
        <v>145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67" t="s">
        <v>142</v>
      </c>
      <c r="S3" s="91"/>
    </row>
    <row r="4" spans="1:30" ht="15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30" ht="15" customHeight="1">
      <c r="C5" s="173" t="s">
        <v>18</v>
      </c>
      <c r="D5" s="175"/>
      <c r="E5" s="173" t="s">
        <v>25</v>
      </c>
      <c r="F5" s="174"/>
      <c r="G5" s="175"/>
      <c r="H5" s="173" t="s">
        <v>4</v>
      </c>
      <c r="I5" s="174"/>
      <c r="J5" s="174"/>
      <c r="K5" s="174"/>
      <c r="L5" s="175"/>
      <c r="M5" s="173" t="s">
        <v>3</v>
      </c>
      <c r="N5" s="174"/>
      <c r="O5" s="174"/>
      <c r="P5" s="174"/>
      <c r="Q5" s="175"/>
    </row>
    <row r="6" spans="1:30" ht="20" customHeight="1" thickBot="1">
      <c r="C6" s="182"/>
      <c r="D6" s="183"/>
      <c r="E6" s="179" t="str">
        <f>様式A情報!F8&amp;""</f>
        <v>R07FIRDM###$</v>
      </c>
      <c r="F6" s="180"/>
      <c r="G6" s="181"/>
      <c r="H6" s="176"/>
      <c r="I6" s="177"/>
      <c r="J6" s="177"/>
      <c r="K6" s="177"/>
      <c r="L6" s="178"/>
      <c r="M6" s="176"/>
      <c r="N6" s="177"/>
      <c r="O6" s="177"/>
      <c r="P6" s="177"/>
      <c r="Q6" s="178"/>
      <c r="R6" s="78" t="str">
        <f>IF(AND(C6=""),"←提出日を記入してください","")</f>
        <v>←提出日を記入してください</v>
      </c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17" customHeight="1" thickBot="1">
      <c r="C7" s="4"/>
      <c r="D7" s="4"/>
      <c r="E7" s="4"/>
      <c r="F7" s="4"/>
      <c r="G7" s="4"/>
      <c r="H7" s="64"/>
      <c r="I7" s="63"/>
      <c r="J7" s="63"/>
      <c r="K7" s="63"/>
      <c r="L7" s="63"/>
      <c r="M7" s="69" t="s">
        <v>94</v>
      </c>
      <c r="N7" s="68"/>
      <c r="O7" s="68"/>
      <c r="P7" s="68"/>
      <c r="Q7" s="6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ht="24" customHeight="1">
      <c r="B8" s="229" t="s">
        <v>88</v>
      </c>
      <c r="C8" s="143" t="s">
        <v>89</v>
      </c>
      <c r="D8" s="232" t="str">
        <f>様式A情報!$D$11</f>
        <v>福井</v>
      </c>
      <c r="E8" s="233"/>
      <c r="F8" s="233" t="str">
        <f>様式A情報!$I$11</f>
        <v>花子</v>
      </c>
      <c r="G8" s="233"/>
      <c r="H8" s="234" t="s">
        <v>90</v>
      </c>
      <c r="I8" s="235"/>
      <c r="J8" s="245" t="str">
        <f>様式A情報!C13&amp;"@"&amp;様式A情報!$G13</f>
        <v>test@domain.longname.jp</v>
      </c>
      <c r="K8" s="246"/>
      <c r="L8" s="246"/>
      <c r="M8" s="246"/>
      <c r="N8" s="246"/>
      <c r="O8" s="246"/>
      <c r="P8" s="246"/>
      <c r="Q8" s="247"/>
      <c r="R8" s="97"/>
    </row>
    <row r="9" spans="1:30" ht="24" customHeight="1">
      <c r="B9" s="230"/>
      <c r="C9" s="144" t="s">
        <v>102</v>
      </c>
      <c r="D9" s="209" t="str">
        <f>様式A情報!C12&amp;""</f>
        <v>福井大学</v>
      </c>
      <c r="E9" s="210"/>
      <c r="F9" s="211"/>
      <c r="G9" s="65" t="s">
        <v>103</v>
      </c>
      <c r="H9" s="255" t="str">
        <f>様式A情報!G12&amp;""</f>
        <v>工学部</v>
      </c>
      <c r="I9" s="256"/>
      <c r="J9" s="256"/>
      <c r="K9" s="256"/>
      <c r="L9" s="256"/>
      <c r="M9" s="256"/>
      <c r="N9" s="146" t="s">
        <v>104</v>
      </c>
      <c r="O9" s="209" t="str">
        <f>様式A情報!K12&amp;""</f>
        <v>教授</v>
      </c>
      <c r="P9" s="210"/>
      <c r="Q9" s="254"/>
      <c r="R9" s="97"/>
    </row>
    <row r="10" spans="1:30" ht="24" customHeight="1" thickBot="1">
      <c r="B10" s="231"/>
      <c r="C10" s="145" t="s">
        <v>0</v>
      </c>
      <c r="D10" s="238" t="str">
        <f>様式A情報!B15&amp;""</f>
        <v>0776-00-0000</v>
      </c>
      <c r="E10" s="239"/>
      <c r="F10" s="239"/>
      <c r="G10" s="239"/>
      <c r="H10" s="240" t="s">
        <v>1</v>
      </c>
      <c r="I10" s="241"/>
      <c r="J10" s="238" t="str">
        <f>様式A情報!H15&amp;""</f>
        <v>0776-00-0000</v>
      </c>
      <c r="K10" s="239"/>
      <c r="L10" s="239"/>
      <c r="M10" s="239"/>
      <c r="N10" s="239"/>
      <c r="O10" s="239"/>
      <c r="P10" s="239"/>
      <c r="Q10" s="242"/>
      <c r="R10" s="97"/>
    </row>
    <row r="11" spans="1:30" ht="24" customHeight="1" thickBot="1">
      <c r="B11" s="243" t="s">
        <v>11</v>
      </c>
      <c r="C11" s="244"/>
      <c r="D11" s="248" t="str">
        <f>様式A情報!B17</f>
        <v>なんらかの研究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  <c r="R11" s="97"/>
    </row>
    <row r="12" spans="1:30" ht="12" customHeight="1" thickBot="1"/>
    <row r="13" spans="1:30" ht="16" customHeight="1">
      <c r="B13" s="214" t="s">
        <v>13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6"/>
      <c r="R13" s="342" t="s">
        <v>143</v>
      </c>
      <c r="T13" s="51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8" customHeight="1">
      <c r="B14" s="186" t="s">
        <v>98</v>
      </c>
      <c r="C14" s="187"/>
      <c r="D14" s="253">
        <v>45929</v>
      </c>
      <c r="E14" s="251"/>
      <c r="F14" s="6" t="s">
        <v>14</v>
      </c>
      <c r="G14" s="251">
        <v>45932</v>
      </c>
      <c r="H14" s="251"/>
      <c r="I14" s="252"/>
      <c r="J14" s="222" t="s">
        <v>99</v>
      </c>
      <c r="K14" s="223"/>
      <c r="L14" s="223"/>
      <c r="M14" s="223"/>
      <c r="N14" s="223"/>
      <c r="O14" s="236"/>
      <c r="P14" s="236"/>
      <c r="Q14" s="237"/>
      <c r="R14" s="98">
        <f>G14-D14+1</f>
        <v>4</v>
      </c>
      <c r="T14" s="51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8" customHeight="1">
      <c r="B15" s="186" t="s">
        <v>91</v>
      </c>
      <c r="C15" s="187"/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2"/>
      <c r="R15" s="98"/>
      <c r="T15" s="51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28" customHeight="1">
      <c r="B16" s="186" t="s">
        <v>92</v>
      </c>
      <c r="C16" s="187"/>
      <c r="D16" s="190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2"/>
      <c r="R16" s="98"/>
      <c r="T16" s="51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8" customHeight="1" thickBot="1">
      <c r="B17" s="188" t="s">
        <v>15</v>
      </c>
      <c r="C17" s="189"/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  <c r="R17" s="98"/>
      <c r="T17" s="51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8" customHeight="1" thickBot="1">
      <c r="B18" s="99" t="s">
        <v>7</v>
      </c>
      <c r="C18" s="77" t="str">
        <f>様式A情報!$D$20</f>
        <v>越前</v>
      </c>
      <c r="D18" s="77" t="str">
        <f>様式A情報!$I$20</f>
        <v>太郎</v>
      </c>
      <c r="E18" s="224" t="s">
        <v>22</v>
      </c>
      <c r="F18" s="225"/>
      <c r="G18" s="100" t="s">
        <v>27</v>
      </c>
      <c r="H18" s="206"/>
      <c r="I18" s="207"/>
      <c r="J18" s="207"/>
      <c r="K18" s="207"/>
      <c r="L18" s="208"/>
      <c r="M18" s="100" t="s">
        <v>87</v>
      </c>
      <c r="N18" s="206"/>
      <c r="O18" s="207"/>
      <c r="P18" s="207"/>
      <c r="Q18" s="221"/>
      <c r="R18" s="165" t="s">
        <v>139</v>
      </c>
      <c r="T18" s="51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1" customHeight="1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52"/>
      <c r="S19" s="52"/>
      <c r="T19" s="52"/>
      <c r="U19" s="52"/>
      <c r="V19" s="53"/>
      <c r="W19" s="52"/>
      <c r="X19" s="52"/>
      <c r="Y19" s="23"/>
      <c r="Z19" s="23"/>
      <c r="AA19" s="23"/>
    </row>
    <row r="20" spans="1:30" ht="12" customHeight="1">
      <c r="R20" s="52"/>
      <c r="S20" s="52"/>
      <c r="T20" s="52"/>
      <c r="U20" s="52"/>
      <c r="V20" s="52"/>
      <c r="W20" s="52"/>
      <c r="X20" s="52"/>
      <c r="Y20" s="23"/>
      <c r="Z20" s="23"/>
      <c r="AA20" s="23"/>
    </row>
    <row r="21" spans="1:30" ht="15" customHeight="1">
      <c r="A21" s="24" t="s">
        <v>133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4"/>
      <c r="Q21" s="25"/>
      <c r="R21" s="52"/>
      <c r="S21" s="54" t="s">
        <v>141</v>
      </c>
      <c r="T21" s="52"/>
      <c r="U21" s="52"/>
      <c r="V21" s="52"/>
      <c r="W21" s="52"/>
      <c r="X21" s="52"/>
      <c r="Y21" s="23"/>
      <c r="Z21" s="23"/>
    </row>
    <row r="22" spans="1:30" ht="7" customHeight="1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5"/>
      <c r="R22" s="52"/>
      <c r="S22" s="52"/>
      <c r="T22" s="52"/>
      <c r="U22" s="52"/>
      <c r="V22" s="52"/>
      <c r="W22" s="52"/>
      <c r="X22" s="52"/>
      <c r="Y22" s="23"/>
      <c r="Z22" s="23"/>
    </row>
    <row r="23" spans="1:30" s="22" customFormat="1" ht="29.25" customHeight="1" thickBot="1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54"/>
      <c r="S23" s="54"/>
      <c r="T23" s="54"/>
      <c r="U23" s="54"/>
      <c r="V23" s="54"/>
      <c r="W23" s="54"/>
      <c r="X23" s="54"/>
    </row>
    <row r="24" spans="1:30" s="2" customFormat="1" ht="24" customHeight="1">
      <c r="A24" s="61"/>
      <c r="B24" s="200" t="s">
        <v>79</v>
      </c>
      <c r="C24" s="217" t="s">
        <v>8</v>
      </c>
      <c r="D24" s="217"/>
      <c r="E24" s="217" t="s">
        <v>21</v>
      </c>
      <c r="F24" s="219" t="s">
        <v>16</v>
      </c>
      <c r="G24" s="219" t="s">
        <v>2</v>
      </c>
      <c r="H24" s="217" t="s">
        <v>5</v>
      </c>
      <c r="I24" s="217" t="s">
        <v>6</v>
      </c>
      <c r="J24" s="203" t="s">
        <v>97</v>
      </c>
      <c r="K24" s="203"/>
      <c r="L24" s="203"/>
      <c r="M24" s="202" t="s">
        <v>17</v>
      </c>
      <c r="N24" s="202"/>
      <c r="O24" s="202"/>
      <c r="P24" s="202"/>
      <c r="Q24" s="202"/>
      <c r="R24" s="93" t="s">
        <v>95</v>
      </c>
      <c r="S24" s="94"/>
      <c r="T24" s="184" t="s">
        <v>101</v>
      </c>
      <c r="U24" s="185"/>
      <c r="V24" s="168" t="s">
        <v>96</v>
      </c>
      <c r="W24" s="170" t="s">
        <v>105</v>
      </c>
      <c r="X24" s="52"/>
      <c r="Y24" s="23"/>
      <c r="Z24" s="23"/>
      <c r="AA24" s="23"/>
    </row>
    <row r="25" spans="1:30" s="2" customFormat="1" ht="27" customHeight="1" thickBot="1">
      <c r="A25" s="61"/>
      <c r="B25" s="201"/>
      <c r="C25" s="109" t="s">
        <v>9</v>
      </c>
      <c r="D25" s="105" t="s">
        <v>10</v>
      </c>
      <c r="E25" s="218"/>
      <c r="F25" s="220"/>
      <c r="G25" s="220"/>
      <c r="H25" s="218"/>
      <c r="I25" s="218"/>
      <c r="J25" s="204" t="s">
        <v>82</v>
      </c>
      <c r="K25" s="204"/>
      <c r="L25" s="204"/>
      <c r="M25" s="112" t="s">
        <v>19</v>
      </c>
      <c r="N25" s="113" t="s">
        <v>20</v>
      </c>
      <c r="O25" s="57" t="s">
        <v>14</v>
      </c>
      <c r="P25" s="125" t="s">
        <v>19</v>
      </c>
      <c r="Q25" s="122" t="s">
        <v>20</v>
      </c>
      <c r="R25" s="95" t="s">
        <v>80</v>
      </c>
      <c r="S25" s="95" t="s">
        <v>140</v>
      </c>
      <c r="T25" s="95" t="s">
        <v>93</v>
      </c>
      <c r="U25" s="96" t="s">
        <v>81</v>
      </c>
      <c r="V25" s="169"/>
      <c r="W25" s="171"/>
      <c r="X25" s="52"/>
      <c r="Y25" s="23"/>
      <c r="Z25" s="23"/>
      <c r="AA25" s="23"/>
    </row>
    <row r="26" spans="1:30" s="2" customFormat="1" ht="30" customHeight="1">
      <c r="A26" s="67" t="s">
        <v>84</v>
      </c>
      <c r="B26" s="139" t="s">
        <v>83</v>
      </c>
      <c r="C26" s="110" t="str">
        <f>様式A情報!$D$11&amp;""</f>
        <v>福井</v>
      </c>
      <c r="D26" s="106" t="str">
        <f>様式A情報!$I$11&amp;""</f>
        <v>花子</v>
      </c>
      <c r="E26" s="70" t="str">
        <f>様式A情報!C12&amp;""</f>
        <v>福井大学</v>
      </c>
      <c r="F26" s="70" t="str">
        <f>様式A情報!G12&amp;""</f>
        <v>工学部</v>
      </c>
      <c r="G26" s="70" t="str">
        <f>様式A情報!K12&amp;""</f>
        <v>教授</v>
      </c>
      <c r="H26" s="70">
        <f>様式A情報!F30</f>
        <v>0</v>
      </c>
      <c r="I26" s="70">
        <f>様式A情報!G30</f>
        <v>0</v>
      </c>
      <c r="J26" s="212">
        <v>0</v>
      </c>
      <c r="K26" s="212"/>
      <c r="L26" s="212"/>
      <c r="M26" s="114"/>
      <c r="N26" s="115"/>
      <c r="O26" s="73" t="s">
        <v>14</v>
      </c>
      <c r="P26" s="114"/>
      <c r="Q26" s="123"/>
      <c r="R26" s="135" t="s">
        <v>28</v>
      </c>
      <c r="S26" s="136" t="s">
        <v>28</v>
      </c>
      <c r="T26" s="137"/>
      <c r="U26" s="138"/>
      <c r="V26" s="147">
        <f>IF(B26="〇",R$14,"")</f>
        <v>4</v>
      </c>
      <c r="W26" s="150"/>
      <c r="X26" s="52"/>
      <c r="Y26" s="23"/>
      <c r="Z26" s="23"/>
      <c r="AA26" s="23"/>
    </row>
    <row r="27" spans="1:30" s="2" customFormat="1" ht="30" customHeight="1">
      <c r="A27" s="67" t="s">
        <v>85</v>
      </c>
      <c r="B27" s="140" t="s">
        <v>83</v>
      </c>
      <c r="C27" s="111" t="str">
        <f>様式A情報!$D$20&amp;""</f>
        <v>越前</v>
      </c>
      <c r="D27" s="107" t="str">
        <f>様式A情報!$I$20&amp;""</f>
        <v>太郎</v>
      </c>
      <c r="E27" s="9" t="s">
        <v>24</v>
      </c>
      <c r="F27" s="60" t="s">
        <v>23</v>
      </c>
      <c r="G27" s="9" t="str">
        <f>様式A情報!E32&amp;""</f>
        <v>教授</v>
      </c>
      <c r="H27" s="9">
        <f>様式A情報!F32</f>
        <v>0</v>
      </c>
      <c r="I27" s="9">
        <f>様式A情報!G32</f>
        <v>0</v>
      </c>
      <c r="J27" s="213"/>
      <c r="K27" s="213"/>
      <c r="L27" s="213"/>
      <c r="M27" s="128"/>
      <c r="N27" s="129"/>
      <c r="O27" s="127"/>
      <c r="P27" s="128"/>
      <c r="Q27" s="130"/>
      <c r="R27" s="131"/>
      <c r="S27" s="132"/>
      <c r="T27" s="133"/>
      <c r="U27" s="134"/>
      <c r="V27" s="148">
        <f>IF(B27="〇",R$14,"")</f>
        <v>4</v>
      </c>
      <c r="W27" s="151"/>
      <c r="X27" s="52"/>
      <c r="Y27" s="23"/>
      <c r="Z27" s="23"/>
      <c r="AA27" s="23"/>
    </row>
    <row r="28" spans="1:30" s="2" customFormat="1" ht="30" customHeight="1">
      <c r="A28" s="67" t="s">
        <v>86</v>
      </c>
      <c r="B28" s="140"/>
      <c r="C28" s="111" t="str">
        <f>様式A情報!A40&amp;""</f>
        <v>北陸</v>
      </c>
      <c r="D28" s="107" t="str">
        <f>様式A情報!B40&amp;""</f>
        <v>福太</v>
      </c>
      <c r="E28" s="71" t="str">
        <f>様式A情報!C40&amp;""</f>
        <v>abc大学</v>
      </c>
      <c r="F28" s="71" t="str">
        <f>様式A情報!D40&amp;""</f>
        <v>X学研究科</v>
      </c>
      <c r="G28" s="71" t="str">
        <f>様式A情報!E40&amp;""</f>
        <v>M2</v>
      </c>
      <c r="H28" s="9">
        <f>様式A情報!F40</f>
        <v>1</v>
      </c>
      <c r="I28" s="9">
        <f>様式A情報!G40</f>
        <v>0</v>
      </c>
      <c r="J28" s="205"/>
      <c r="K28" s="205"/>
      <c r="L28" s="205"/>
      <c r="M28" s="116"/>
      <c r="N28" s="117"/>
      <c r="O28" s="74" t="s">
        <v>14</v>
      </c>
      <c r="P28" s="116"/>
      <c r="Q28" s="124"/>
      <c r="R28" s="79" t="s">
        <v>28</v>
      </c>
      <c r="S28" s="80" t="s">
        <v>28</v>
      </c>
      <c r="T28" s="81"/>
      <c r="U28" s="82"/>
      <c r="V28" s="148" t="str">
        <f t="shared" ref="V28:V48" si="0">IF(B28="〇",R$14,"")</f>
        <v/>
      </c>
      <c r="W28" s="151"/>
      <c r="X28" s="52"/>
      <c r="Y28" s="23"/>
      <c r="Z28" s="23"/>
      <c r="AA28" s="23"/>
    </row>
    <row r="29" spans="1:30" s="2" customFormat="1" ht="30" customHeight="1">
      <c r="A29" s="61"/>
      <c r="B29" s="140"/>
      <c r="C29" s="111" t="str">
        <f>様式A情報!A41&amp;""</f>
        <v/>
      </c>
      <c r="D29" s="107" t="str">
        <f>様式A情報!B41&amp;""</f>
        <v/>
      </c>
      <c r="E29" s="71" t="str">
        <f>様式A情報!C41&amp;""</f>
        <v/>
      </c>
      <c r="F29" s="71" t="str">
        <f>様式A情報!D41&amp;""</f>
        <v/>
      </c>
      <c r="G29" s="71" t="str">
        <f>様式A情報!E41&amp;""</f>
        <v/>
      </c>
      <c r="H29" s="9">
        <f>様式A情報!F41</f>
        <v>0</v>
      </c>
      <c r="I29" s="9">
        <f>様式A情報!G41</f>
        <v>0</v>
      </c>
      <c r="J29" s="196"/>
      <c r="K29" s="197"/>
      <c r="L29" s="198"/>
      <c r="M29" s="116"/>
      <c r="N29" s="117"/>
      <c r="O29" s="74" t="s">
        <v>14</v>
      </c>
      <c r="P29" s="116"/>
      <c r="Q29" s="124"/>
      <c r="R29" s="79" t="s">
        <v>28</v>
      </c>
      <c r="S29" s="80" t="s">
        <v>28</v>
      </c>
      <c r="T29" s="81"/>
      <c r="U29" s="82"/>
      <c r="V29" s="148" t="str">
        <f t="shared" si="0"/>
        <v/>
      </c>
      <c r="W29" s="152"/>
      <c r="X29" s="55"/>
    </row>
    <row r="30" spans="1:30" s="2" customFormat="1" ht="30" customHeight="1">
      <c r="A30" s="61"/>
      <c r="B30" s="140"/>
      <c r="C30" s="103" t="str">
        <f>様式A情報!A42&amp;""</f>
        <v/>
      </c>
      <c r="D30" s="107" t="str">
        <f>様式A情報!B42&amp;""</f>
        <v/>
      </c>
      <c r="E30" s="71" t="str">
        <f>様式A情報!C42&amp;""</f>
        <v/>
      </c>
      <c r="F30" s="71" t="str">
        <f>様式A情報!D42&amp;""</f>
        <v/>
      </c>
      <c r="G30" s="71" t="str">
        <f>様式A情報!E42&amp;""</f>
        <v/>
      </c>
      <c r="H30" s="71" t="str">
        <f>様式A情報!F42&amp;""</f>
        <v>0</v>
      </c>
      <c r="I30" s="71" t="str">
        <f>様式A情報!G42&amp;""</f>
        <v>0</v>
      </c>
      <c r="J30" s="196"/>
      <c r="K30" s="197"/>
      <c r="L30" s="198"/>
      <c r="M30" s="116"/>
      <c r="N30" s="117"/>
      <c r="O30" s="74" t="s">
        <v>14</v>
      </c>
      <c r="P30" s="116"/>
      <c r="Q30" s="124"/>
      <c r="R30" s="79" t="s">
        <v>28</v>
      </c>
      <c r="S30" s="80" t="s">
        <v>28</v>
      </c>
      <c r="T30" s="81"/>
      <c r="U30" s="82"/>
      <c r="V30" s="148" t="str">
        <f t="shared" si="0"/>
        <v/>
      </c>
      <c r="W30" s="152"/>
      <c r="X30" s="55"/>
    </row>
    <row r="31" spans="1:30" s="2" customFormat="1" ht="30" customHeight="1">
      <c r="A31" s="61"/>
      <c r="B31" s="140"/>
      <c r="C31" s="103" t="str">
        <f>様式A情報!A43&amp;""</f>
        <v/>
      </c>
      <c r="D31" s="107" t="str">
        <f>様式A情報!B43&amp;""</f>
        <v/>
      </c>
      <c r="E31" s="71" t="str">
        <f>様式A情報!C43&amp;""</f>
        <v/>
      </c>
      <c r="F31" s="71" t="str">
        <f>様式A情報!D43&amp;""</f>
        <v/>
      </c>
      <c r="G31" s="71" t="str">
        <f>様式A情報!E43&amp;""</f>
        <v/>
      </c>
      <c r="H31" s="9">
        <f>様式A情報!F43</f>
        <v>0</v>
      </c>
      <c r="I31" s="9">
        <f>様式A情報!G43</f>
        <v>0</v>
      </c>
      <c r="J31" s="196"/>
      <c r="K31" s="197"/>
      <c r="L31" s="198"/>
      <c r="M31" s="116"/>
      <c r="N31" s="117"/>
      <c r="O31" s="74" t="s">
        <v>14</v>
      </c>
      <c r="P31" s="116"/>
      <c r="Q31" s="124"/>
      <c r="R31" s="79" t="s">
        <v>28</v>
      </c>
      <c r="S31" s="80" t="s">
        <v>28</v>
      </c>
      <c r="T31" s="81"/>
      <c r="U31" s="82"/>
      <c r="V31" s="148" t="str">
        <f t="shared" si="0"/>
        <v/>
      </c>
      <c r="W31" s="152"/>
      <c r="X31" s="55"/>
    </row>
    <row r="32" spans="1:30" s="2" customFormat="1" ht="30" customHeight="1">
      <c r="A32" s="61"/>
      <c r="B32" s="140"/>
      <c r="C32" s="103" t="str">
        <f>様式A情報!A44&amp;""</f>
        <v/>
      </c>
      <c r="D32" s="107" t="str">
        <f>様式A情報!B44&amp;""</f>
        <v/>
      </c>
      <c r="E32" s="71" t="str">
        <f>様式A情報!C44&amp;""</f>
        <v/>
      </c>
      <c r="F32" s="71" t="str">
        <f>様式A情報!D44&amp;""</f>
        <v/>
      </c>
      <c r="G32" s="71" t="str">
        <f>様式A情報!E44&amp;""</f>
        <v/>
      </c>
      <c r="H32" s="9">
        <f>様式A情報!F44</f>
        <v>0</v>
      </c>
      <c r="I32" s="9">
        <f>様式A情報!G44</f>
        <v>0</v>
      </c>
      <c r="J32" s="196"/>
      <c r="K32" s="197"/>
      <c r="L32" s="198"/>
      <c r="M32" s="116"/>
      <c r="N32" s="117"/>
      <c r="O32" s="74" t="s">
        <v>14</v>
      </c>
      <c r="P32" s="116"/>
      <c r="Q32" s="124"/>
      <c r="R32" s="79" t="s">
        <v>28</v>
      </c>
      <c r="S32" s="80" t="s">
        <v>28</v>
      </c>
      <c r="T32" s="81"/>
      <c r="U32" s="82"/>
      <c r="V32" s="148" t="str">
        <f t="shared" si="0"/>
        <v/>
      </c>
      <c r="W32" s="152"/>
      <c r="X32" s="55"/>
    </row>
    <row r="33" spans="1:27" s="2" customFormat="1" ht="30" customHeight="1">
      <c r="A33" s="61"/>
      <c r="B33" s="140"/>
      <c r="C33" s="103" t="str">
        <f>様式A情報!A45&amp;""</f>
        <v/>
      </c>
      <c r="D33" s="107" t="str">
        <f>様式A情報!B45&amp;""</f>
        <v/>
      </c>
      <c r="E33" s="71" t="str">
        <f>様式A情報!C45&amp;""</f>
        <v/>
      </c>
      <c r="F33" s="71" t="str">
        <f>様式A情報!D45&amp;""</f>
        <v/>
      </c>
      <c r="G33" s="71" t="str">
        <f>様式A情報!E45&amp;""</f>
        <v/>
      </c>
      <c r="H33" s="9">
        <f>様式A情報!F45</f>
        <v>0</v>
      </c>
      <c r="I33" s="9">
        <f>様式A情報!G45</f>
        <v>0</v>
      </c>
      <c r="J33" s="196"/>
      <c r="K33" s="197"/>
      <c r="L33" s="198"/>
      <c r="M33" s="116"/>
      <c r="N33" s="117"/>
      <c r="O33" s="74" t="s">
        <v>14</v>
      </c>
      <c r="P33" s="116"/>
      <c r="Q33" s="124"/>
      <c r="R33" s="79" t="s">
        <v>28</v>
      </c>
      <c r="S33" s="80" t="s">
        <v>28</v>
      </c>
      <c r="T33" s="81"/>
      <c r="U33" s="82"/>
      <c r="V33" s="148" t="str">
        <f t="shared" si="0"/>
        <v/>
      </c>
      <c r="W33" s="152"/>
      <c r="X33" s="55"/>
    </row>
    <row r="34" spans="1:27" s="2" customFormat="1" ht="30" customHeight="1">
      <c r="A34" s="61"/>
      <c r="B34" s="140"/>
      <c r="C34" s="103" t="str">
        <f>様式A情報!A46&amp;""</f>
        <v/>
      </c>
      <c r="D34" s="107" t="str">
        <f>様式A情報!B46&amp;""</f>
        <v/>
      </c>
      <c r="E34" s="71" t="str">
        <f>様式A情報!C46&amp;""</f>
        <v/>
      </c>
      <c r="F34" s="71" t="str">
        <f>様式A情報!D46&amp;""</f>
        <v/>
      </c>
      <c r="G34" s="71" t="str">
        <f>様式A情報!E46&amp;""</f>
        <v/>
      </c>
      <c r="H34" s="9">
        <f>様式A情報!F46</f>
        <v>0</v>
      </c>
      <c r="I34" s="9">
        <f>様式A情報!G46</f>
        <v>0</v>
      </c>
      <c r="J34" s="196"/>
      <c r="K34" s="197"/>
      <c r="L34" s="198"/>
      <c r="M34" s="116"/>
      <c r="N34" s="117"/>
      <c r="O34" s="74" t="s">
        <v>14</v>
      </c>
      <c r="P34" s="116"/>
      <c r="Q34" s="124"/>
      <c r="R34" s="79" t="s">
        <v>28</v>
      </c>
      <c r="S34" s="80" t="s">
        <v>28</v>
      </c>
      <c r="T34" s="81"/>
      <c r="U34" s="82"/>
      <c r="V34" s="148" t="str">
        <f t="shared" si="0"/>
        <v/>
      </c>
      <c r="W34" s="152"/>
      <c r="X34" s="55"/>
    </row>
    <row r="35" spans="1:27" s="2" customFormat="1" ht="30" customHeight="1">
      <c r="A35" s="61"/>
      <c r="B35" s="140"/>
      <c r="C35" s="103" t="str">
        <f>様式A情報!A47&amp;""</f>
        <v/>
      </c>
      <c r="D35" s="107" t="str">
        <f>様式A情報!B47&amp;""</f>
        <v/>
      </c>
      <c r="E35" s="71" t="str">
        <f>様式A情報!C47&amp;""</f>
        <v/>
      </c>
      <c r="F35" s="71" t="str">
        <f>様式A情報!D47&amp;""</f>
        <v/>
      </c>
      <c r="G35" s="71" t="str">
        <f>様式A情報!E47&amp;""</f>
        <v/>
      </c>
      <c r="H35" s="9">
        <f>様式A情報!F47</f>
        <v>0</v>
      </c>
      <c r="I35" s="9">
        <f>様式A情報!G47</f>
        <v>0</v>
      </c>
      <c r="J35" s="196"/>
      <c r="K35" s="197"/>
      <c r="L35" s="198"/>
      <c r="M35" s="116"/>
      <c r="N35" s="117"/>
      <c r="O35" s="74" t="s">
        <v>14</v>
      </c>
      <c r="P35" s="116"/>
      <c r="Q35" s="124"/>
      <c r="R35" s="79" t="s">
        <v>28</v>
      </c>
      <c r="S35" s="80" t="s">
        <v>28</v>
      </c>
      <c r="T35" s="81"/>
      <c r="U35" s="82"/>
      <c r="V35" s="148" t="str">
        <f t="shared" si="0"/>
        <v/>
      </c>
      <c r="W35" s="151"/>
      <c r="X35" s="52"/>
      <c r="Y35" s="23"/>
      <c r="Z35" s="23"/>
      <c r="AA35" s="23"/>
    </row>
    <row r="36" spans="1:27" s="2" customFormat="1" ht="30" customHeight="1">
      <c r="A36" s="61"/>
      <c r="B36" s="140"/>
      <c r="C36" s="103" t="str">
        <f>様式A情報!A48&amp;""</f>
        <v/>
      </c>
      <c r="D36" s="107" t="str">
        <f>様式A情報!B48&amp;""</f>
        <v/>
      </c>
      <c r="E36" s="71" t="str">
        <f>様式A情報!C48&amp;""</f>
        <v/>
      </c>
      <c r="F36" s="71" t="str">
        <f>様式A情報!D48&amp;""</f>
        <v/>
      </c>
      <c r="G36" s="71" t="str">
        <f>様式A情報!E48&amp;""</f>
        <v/>
      </c>
      <c r="H36" s="9">
        <f>様式A情報!F48</f>
        <v>0</v>
      </c>
      <c r="I36" s="9">
        <f>様式A情報!G48</f>
        <v>0</v>
      </c>
      <c r="J36" s="196"/>
      <c r="K36" s="197"/>
      <c r="L36" s="198"/>
      <c r="M36" s="116"/>
      <c r="N36" s="117"/>
      <c r="O36" s="74" t="s">
        <v>14</v>
      </c>
      <c r="P36" s="116"/>
      <c r="Q36" s="124"/>
      <c r="R36" s="79" t="s">
        <v>28</v>
      </c>
      <c r="S36" s="80" t="s">
        <v>28</v>
      </c>
      <c r="T36" s="81"/>
      <c r="U36" s="82"/>
      <c r="V36" s="148" t="str">
        <f t="shared" si="0"/>
        <v/>
      </c>
      <c r="W36" s="152"/>
      <c r="X36" s="55"/>
    </row>
    <row r="37" spans="1:27" s="2" customFormat="1" ht="30" customHeight="1">
      <c r="A37" s="61"/>
      <c r="B37" s="140"/>
      <c r="C37" s="103" t="str">
        <f>様式A情報!A49&amp;""</f>
        <v/>
      </c>
      <c r="D37" s="107" t="str">
        <f>様式A情報!B49&amp;""</f>
        <v/>
      </c>
      <c r="E37" s="71" t="str">
        <f>様式A情報!C49&amp;""</f>
        <v/>
      </c>
      <c r="F37" s="71" t="str">
        <f>様式A情報!D49&amp;""</f>
        <v/>
      </c>
      <c r="G37" s="71" t="str">
        <f>様式A情報!E49&amp;""</f>
        <v/>
      </c>
      <c r="H37" s="9">
        <f>様式A情報!F49</f>
        <v>0</v>
      </c>
      <c r="I37" s="9">
        <f>様式A情報!G49</f>
        <v>0</v>
      </c>
      <c r="J37" s="196"/>
      <c r="K37" s="197"/>
      <c r="L37" s="198"/>
      <c r="M37" s="116"/>
      <c r="N37" s="117"/>
      <c r="O37" s="74" t="s">
        <v>14</v>
      </c>
      <c r="P37" s="116"/>
      <c r="Q37" s="124"/>
      <c r="R37" s="79" t="s">
        <v>28</v>
      </c>
      <c r="S37" s="80" t="s">
        <v>28</v>
      </c>
      <c r="T37" s="81"/>
      <c r="U37" s="82"/>
      <c r="V37" s="148" t="str">
        <f t="shared" si="0"/>
        <v/>
      </c>
      <c r="W37" s="152"/>
      <c r="X37" s="55"/>
    </row>
    <row r="38" spans="1:27" s="2" customFormat="1" ht="28" customHeight="1">
      <c r="A38" s="61"/>
      <c r="B38" s="140"/>
      <c r="C38" s="103" t="str">
        <f>様式A情報!A50&amp;""</f>
        <v/>
      </c>
      <c r="D38" s="107" t="str">
        <f>様式A情報!B50&amp;""</f>
        <v/>
      </c>
      <c r="E38" s="71" t="str">
        <f>様式A情報!C50&amp;""</f>
        <v/>
      </c>
      <c r="F38" s="71" t="str">
        <f>様式A情報!D50&amp;""</f>
        <v/>
      </c>
      <c r="G38" s="71" t="str">
        <f>様式A情報!E50&amp;""</f>
        <v/>
      </c>
      <c r="H38" s="9">
        <f>様式A情報!F50</f>
        <v>0</v>
      </c>
      <c r="I38" s="9">
        <f>様式A情報!G50</f>
        <v>0</v>
      </c>
      <c r="J38" s="196"/>
      <c r="K38" s="197"/>
      <c r="L38" s="198"/>
      <c r="M38" s="116"/>
      <c r="N38" s="117"/>
      <c r="O38" s="74" t="s">
        <v>14</v>
      </c>
      <c r="P38" s="116"/>
      <c r="Q38" s="124"/>
      <c r="R38" s="79" t="s">
        <v>28</v>
      </c>
      <c r="S38" s="80" t="s">
        <v>28</v>
      </c>
      <c r="T38" s="81"/>
      <c r="U38" s="82"/>
      <c r="V38" s="148" t="str">
        <f t="shared" si="0"/>
        <v/>
      </c>
      <c r="W38" s="152"/>
      <c r="X38" s="55"/>
    </row>
    <row r="39" spans="1:27" s="2" customFormat="1" ht="30" customHeight="1">
      <c r="A39" s="61"/>
      <c r="B39" s="141"/>
      <c r="C39" s="103" t="str">
        <f>様式A情報!A51&amp;""</f>
        <v/>
      </c>
      <c r="D39" s="107" t="str">
        <f>様式A情報!B51&amp;""</f>
        <v/>
      </c>
      <c r="E39" s="71" t="str">
        <f>様式A情報!C51&amp;""</f>
        <v/>
      </c>
      <c r="F39" s="71" t="str">
        <f>様式A情報!D51&amp;""</f>
        <v/>
      </c>
      <c r="G39" s="71" t="str">
        <f>様式A情報!E51&amp;""</f>
        <v/>
      </c>
      <c r="H39" s="56">
        <f>様式A情報!F51</f>
        <v>0</v>
      </c>
      <c r="I39" s="9">
        <f>様式A情報!G51</f>
        <v>0</v>
      </c>
      <c r="J39" s="196"/>
      <c r="K39" s="197"/>
      <c r="L39" s="198"/>
      <c r="M39" s="118"/>
      <c r="N39" s="119"/>
      <c r="O39" s="75" t="s">
        <v>14</v>
      </c>
      <c r="P39" s="118"/>
      <c r="Q39" s="124"/>
      <c r="R39" s="79" t="s">
        <v>28</v>
      </c>
      <c r="S39" s="83" t="s">
        <v>28</v>
      </c>
      <c r="T39" s="84"/>
      <c r="U39" s="85"/>
      <c r="V39" s="148" t="str">
        <f t="shared" si="0"/>
        <v/>
      </c>
      <c r="W39" s="152"/>
      <c r="X39" s="55"/>
    </row>
    <row r="40" spans="1:27" s="2" customFormat="1" ht="30" customHeight="1">
      <c r="A40" s="61"/>
      <c r="B40" s="140"/>
      <c r="C40" s="103" t="str">
        <f>様式A情報!A52&amp;""</f>
        <v/>
      </c>
      <c r="D40" s="107" t="str">
        <f>様式A情報!B52&amp;""</f>
        <v/>
      </c>
      <c r="E40" s="71" t="str">
        <f>様式A情報!C52&amp;""</f>
        <v/>
      </c>
      <c r="F40" s="71" t="str">
        <f>様式A情報!D52&amp;""</f>
        <v/>
      </c>
      <c r="G40" s="71" t="str">
        <f>様式A情報!E52&amp;""</f>
        <v/>
      </c>
      <c r="H40" s="9">
        <f>様式A情報!F52</f>
        <v>0</v>
      </c>
      <c r="I40" s="9">
        <f>様式A情報!G52</f>
        <v>0</v>
      </c>
      <c r="J40" s="196"/>
      <c r="K40" s="197"/>
      <c r="L40" s="198"/>
      <c r="M40" s="116"/>
      <c r="N40" s="117"/>
      <c r="O40" s="74" t="s">
        <v>14</v>
      </c>
      <c r="P40" s="116"/>
      <c r="Q40" s="124"/>
      <c r="R40" s="79" t="s">
        <v>28</v>
      </c>
      <c r="S40" s="83" t="s">
        <v>28</v>
      </c>
      <c r="T40" s="84"/>
      <c r="U40" s="85"/>
      <c r="V40" s="148" t="str">
        <f t="shared" si="0"/>
        <v/>
      </c>
      <c r="W40" s="152"/>
      <c r="X40" s="55"/>
    </row>
    <row r="41" spans="1:27" s="2" customFormat="1" ht="30" customHeight="1">
      <c r="A41" s="61"/>
      <c r="B41" s="140"/>
      <c r="C41" s="103" t="str">
        <f>様式A情報!A53&amp;""</f>
        <v/>
      </c>
      <c r="D41" s="107" t="str">
        <f>様式A情報!B53&amp;""</f>
        <v/>
      </c>
      <c r="E41" s="71" t="str">
        <f>様式A情報!C53&amp;""</f>
        <v/>
      </c>
      <c r="F41" s="71" t="str">
        <f>様式A情報!D53&amp;""</f>
        <v/>
      </c>
      <c r="G41" s="71" t="str">
        <f>様式A情報!E53&amp;""</f>
        <v/>
      </c>
      <c r="H41" s="9">
        <f>様式A情報!F53</f>
        <v>0</v>
      </c>
      <c r="I41" s="9">
        <f>様式A情報!G53</f>
        <v>0</v>
      </c>
      <c r="J41" s="196"/>
      <c r="K41" s="197"/>
      <c r="L41" s="198"/>
      <c r="M41" s="116"/>
      <c r="N41" s="117"/>
      <c r="O41" s="74" t="s">
        <v>14</v>
      </c>
      <c r="P41" s="116"/>
      <c r="Q41" s="124"/>
      <c r="R41" s="79" t="s">
        <v>28</v>
      </c>
      <c r="S41" s="83" t="s">
        <v>28</v>
      </c>
      <c r="T41" s="84"/>
      <c r="U41" s="85"/>
      <c r="V41" s="148" t="str">
        <f t="shared" si="0"/>
        <v/>
      </c>
      <c r="W41" s="152"/>
      <c r="X41" s="55"/>
    </row>
    <row r="42" spans="1:27" s="2" customFormat="1" ht="30" customHeight="1">
      <c r="A42" s="61"/>
      <c r="B42" s="140"/>
      <c r="C42" s="103" t="str">
        <f>様式A情報!A54&amp;""</f>
        <v/>
      </c>
      <c r="D42" s="107" t="str">
        <f>様式A情報!B54&amp;""</f>
        <v/>
      </c>
      <c r="E42" s="71" t="str">
        <f>様式A情報!C54&amp;""</f>
        <v/>
      </c>
      <c r="F42" s="71" t="str">
        <f>様式A情報!D54&amp;""</f>
        <v/>
      </c>
      <c r="G42" s="71" t="str">
        <f>様式A情報!E54&amp;""</f>
        <v/>
      </c>
      <c r="H42" s="9">
        <f>様式A情報!F54</f>
        <v>0</v>
      </c>
      <c r="I42" s="9">
        <f>様式A情報!G54</f>
        <v>0</v>
      </c>
      <c r="J42" s="196"/>
      <c r="K42" s="197"/>
      <c r="L42" s="198"/>
      <c r="M42" s="116"/>
      <c r="N42" s="117"/>
      <c r="O42" s="74" t="s">
        <v>14</v>
      </c>
      <c r="P42" s="116"/>
      <c r="Q42" s="124"/>
      <c r="R42" s="79" t="s">
        <v>28</v>
      </c>
      <c r="S42" s="83" t="s">
        <v>28</v>
      </c>
      <c r="T42" s="84"/>
      <c r="U42" s="85"/>
      <c r="V42" s="148" t="str">
        <f t="shared" si="0"/>
        <v/>
      </c>
      <c r="W42" s="151"/>
      <c r="X42" s="52"/>
      <c r="Y42" s="23"/>
      <c r="Z42" s="23"/>
      <c r="AA42" s="23"/>
    </row>
    <row r="43" spans="1:27" s="2" customFormat="1" ht="30" customHeight="1">
      <c r="A43" s="61"/>
      <c r="B43" s="140"/>
      <c r="C43" s="103" t="str">
        <f>様式A情報!A55&amp;""</f>
        <v/>
      </c>
      <c r="D43" s="107" t="str">
        <f>様式A情報!B55&amp;""</f>
        <v/>
      </c>
      <c r="E43" s="71" t="str">
        <f>様式A情報!C55&amp;""</f>
        <v/>
      </c>
      <c r="F43" s="71" t="str">
        <f>様式A情報!D55&amp;""</f>
        <v/>
      </c>
      <c r="G43" s="71" t="str">
        <f>様式A情報!E55&amp;""</f>
        <v/>
      </c>
      <c r="H43" s="9">
        <f>様式A情報!F55</f>
        <v>0</v>
      </c>
      <c r="I43" s="9">
        <f>様式A情報!G55</f>
        <v>0</v>
      </c>
      <c r="J43" s="196"/>
      <c r="K43" s="197"/>
      <c r="L43" s="198"/>
      <c r="M43" s="116"/>
      <c r="N43" s="117"/>
      <c r="O43" s="74" t="s">
        <v>14</v>
      </c>
      <c r="P43" s="116"/>
      <c r="Q43" s="124"/>
      <c r="R43" s="79" t="s">
        <v>28</v>
      </c>
      <c r="S43" s="83" t="s">
        <v>28</v>
      </c>
      <c r="T43" s="84"/>
      <c r="U43" s="85"/>
      <c r="V43" s="148" t="str">
        <f t="shared" si="0"/>
        <v/>
      </c>
      <c r="W43" s="152"/>
      <c r="X43" s="55"/>
    </row>
    <row r="44" spans="1:27" s="2" customFormat="1" ht="30" customHeight="1">
      <c r="A44" s="61"/>
      <c r="B44" s="140"/>
      <c r="C44" s="103" t="str">
        <f>様式A情報!A56&amp;""</f>
        <v/>
      </c>
      <c r="D44" s="107" t="str">
        <f>様式A情報!B56&amp;""</f>
        <v/>
      </c>
      <c r="E44" s="71" t="str">
        <f>様式A情報!C56&amp;""</f>
        <v/>
      </c>
      <c r="F44" s="71" t="str">
        <f>様式A情報!D56&amp;""</f>
        <v/>
      </c>
      <c r="G44" s="71" t="str">
        <f>様式A情報!E56&amp;""</f>
        <v/>
      </c>
      <c r="H44" s="9">
        <f>様式A情報!F56</f>
        <v>0</v>
      </c>
      <c r="I44" s="9">
        <f>様式A情報!G56</f>
        <v>0</v>
      </c>
      <c r="J44" s="196"/>
      <c r="K44" s="197"/>
      <c r="L44" s="198"/>
      <c r="M44" s="116"/>
      <c r="N44" s="117"/>
      <c r="O44" s="74" t="s">
        <v>14</v>
      </c>
      <c r="P44" s="116"/>
      <c r="Q44" s="124"/>
      <c r="R44" s="79" t="s">
        <v>28</v>
      </c>
      <c r="S44" s="83" t="s">
        <v>28</v>
      </c>
      <c r="T44" s="84"/>
      <c r="U44" s="85"/>
      <c r="V44" s="148" t="str">
        <f t="shared" si="0"/>
        <v/>
      </c>
      <c r="W44" s="152"/>
      <c r="X44" s="55"/>
    </row>
    <row r="45" spans="1:27" s="2" customFormat="1" ht="30" customHeight="1">
      <c r="A45" s="61"/>
      <c r="B45" s="140"/>
      <c r="C45" s="103" t="str">
        <f>様式A情報!A57&amp;""</f>
        <v/>
      </c>
      <c r="D45" s="107" t="str">
        <f>様式A情報!B57&amp;""</f>
        <v/>
      </c>
      <c r="E45" s="71" t="str">
        <f>様式A情報!C57&amp;""</f>
        <v/>
      </c>
      <c r="F45" s="71" t="str">
        <f>様式A情報!D57&amp;""</f>
        <v/>
      </c>
      <c r="G45" s="71" t="str">
        <f>様式A情報!E57&amp;""</f>
        <v/>
      </c>
      <c r="H45" s="9">
        <f>様式A情報!F57</f>
        <v>0</v>
      </c>
      <c r="I45" s="9">
        <f>様式A情報!G57</f>
        <v>0</v>
      </c>
      <c r="J45" s="196"/>
      <c r="K45" s="197"/>
      <c r="L45" s="198"/>
      <c r="M45" s="116"/>
      <c r="N45" s="117"/>
      <c r="O45" s="74" t="s">
        <v>14</v>
      </c>
      <c r="P45" s="116"/>
      <c r="Q45" s="124"/>
      <c r="R45" s="79" t="s">
        <v>28</v>
      </c>
      <c r="S45" s="83" t="s">
        <v>28</v>
      </c>
      <c r="T45" s="84"/>
      <c r="U45" s="85"/>
      <c r="V45" s="148" t="str">
        <f t="shared" si="0"/>
        <v/>
      </c>
      <c r="W45" s="152"/>
      <c r="X45" s="55"/>
    </row>
    <row r="46" spans="1:27" s="2" customFormat="1" ht="30" customHeight="1">
      <c r="A46" s="61"/>
      <c r="B46" s="140"/>
      <c r="C46" s="103" t="str">
        <f>様式A情報!A58&amp;""</f>
        <v/>
      </c>
      <c r="D46" s="107" t="str">
        <f>様式A情報!B58&amp;""</f>
        <v/>
      </c>
      <c r="E46" s="71" t="str">
        <f>様式A情報!C58&amp;""</f>
        <v/>
      </c>
      <c r="F46" s="71" t="str">
        <f>様式A情報!D58&amp;""</f>
        <v/>
      </c>
      <c r="G46" s="71" t="str">
        <f>様式A情報!E58&amp;""</f>
        <v/>
      </c>
      <c r="H46" s="9">
        <f>様式A情報!F58</f>
        <v>0</v>
      </c>
      <c r="I46" s="9">
        <f>様式A情報!G58</f>
        <v>0</v>
      </c>
      <c r="J46" s="196"/>
      <c r="K46" s="197"/>
      <c r="L46" s="198"/>
      <c r="M46" s="116"/>
      <c r="N46" s="117"/>
      <c r="O46" s="74" t="s">
        <v>14</v>
      </c>
      <c r="P46" s="116"/>
      <c r="Q46" s="124"/>
      <c r="R46" s="79" t="s">
        <v>28</v>
      </c>
      <c r="S46" s="83" t="s">
        <v>28</v>
      </c>
      <c r="T46" s="84"/>
      <c r="U46" s="85"/>
      <c r="V46" s="148" t="str">
        <f t="shared" si="0"/>
        <v/>
      </c>
      <c r="W46" s="152"/>
      <c r="X46" s="55"/>
    </row>
    <row r="47" spans="1:27" s="2" customFormat="1" ht="30" customHeight="1">
      <c r="A47" s="61"/>
      <c r="B47" s="140" t="s">
        <v>39</v>
      </c>
      <c r="C47" s="103" t="str">
        <f>様式A情報!A59&amp;""</f>
        <v/>
      </c>
      <c r="D47" s="107" t="str">
        <f>様式A情報!B59&amp;""</f>
        <v/>
      </c>
      <c r="E47" s="71" t="str">
        <f>様式A情報!C59&amp;""</f>
        <v/>
      </c>
      <c r="F47" s="71" t="str">
        <f>様式A情報!D59&amp;""</f>
        <v/>
      </c>
      <c r="G47" s="71" t="str">
        <f>様式A情報!E59&amp;""</f>
        <v/>
      </c>
      <c r="H47" s="9">
        <f>様式A情報!F59</f>
        <v>0</v>
      </c>
      <c r="I47" s="9">
        <f>様式A情報!G59</f>
        <v>0</v>
      </c>
      <c r="J47" s="196"/>
      <c r="K47" s="197"/>
      <c r="L47" s="198"/>
      <c r="M47" s="116"/>
      <c r="N47" s="117"/>
      <c r="O47" s="74" t="s">
        <v>14</v>
      </c>
      <c r="P47" s="116"/>
      <c r="Q47" s="124"/>
      <c r="R47" s="79" t="s">
        <v>28</v>
      </c>
      <c r="S47" s="83" t="s">
        <v>28</v>
      </c>
      <c r="T47" s="84"/>
      <c r="U47" s="85"/>
      <c r="V47" s="148" t="str">
        <f t="shared" si="0"/>
        <v/>
      </c>
      <c r="W47" s="152"/>
      <c r="X47" s="55"/>
    </row>
    <row r="48" spans="1:27" s="2" customFormat="1" ht="30" customHeight="1" thickBot="1">
      <c r="A48" s="61"/>
      <c r="B48" s="142" t="s">
        <v>39</v>
      </c>
      <c r="C48" s="104" t="str">
        <f>様式A情報!A60&amp;""</f>
        <v/>
      </c>
      <c r="D48" s="108" t="str">
        <f>様式A情報!B60&amp;""</f>
        <v/>
      </c>
      <c r="E48" s="72" t="str">
        <f>様式A情報!C60&amp;""</f>
        <v/>
      </c>
      <c r="F48" s="72" t="str">
        <f>様式A情報!D60&amp;""</f>
        <v/>
      </c>
      <c r="G48" s="72" t="str">
        <f>様式A情報!E60&amp;""</f>
        <v/>
      </c>
      <c r="H48" s="21">
        <f>様式A情報!F60</f>
        <v>0</v>
      </c>
      <c r="I48" s="21">
        <f>様式A情報!G60</f>
        <v>0</v>
      </c>
      <c r="J48" s="193"/>
      <c r="K48" s="194"/>
      <c r="L48" s="195"/>
      <c r="M48" s="120"/>
      <c r="N48" s="121"/>
      <c r="O48" s="76" t="s">
        <v>14</v>
      </c>
      <c r="P48" s="120"/>
      <c r="Q48" s="126"/>
      <c r="R48" s="86" t="s">
        <v>28</v>
      </c>
      <c r="S48" s="87" t="s">
        <v>28</v>
      </c>
      <c r="T48" s="88"/>
      <c r="U48" s="89"/>
      <c r="V48" s="149" t="str">
        <f t="shared" si="0"/>
        <v/>
      </c>
      <c r="W48" s="153"/>
      <c r="X48" s="55"/>
    </row>
    <row r="49" ht="8" customHeight="1"/>
  </sheetData>
  <mergeCells count="74">
    <mergeCell ref="D17:Q17"/>
    <mergeCell ref="B8:B10"/>
    <mergeCell ref="D8:E8"/>
    <mergeCell ref="F8:G8"/>
    <mergeCell ref="H8:I8"/>
    <mergeCell ref="O14:Q14"/>
    <mergeCell ref="D10:G10"/>
    <mergeCell ref="H10:I10"/>
    <mergeCell ref="J10:Q10"/>
    <mergeCell ref="B11:C11"/>
    <mergeCell ref="J8:Q8"/>
    <mergeCell ref="D11:Q11"/>
    <mergeCell ref="G14:I14"/>
    <mergeCell ref="D14:E14"/>
    <mergeCell ref="O9:Q9"/>
    <mergeCell ref="H9:M9"/>
    <mergeCell ref="D9:F9"/>
    <mergeCell ref="J26:L26"/>
    <mergeCell ref="J27:L27"/>
    <mergeCell ref="J42:L42"/>
    <mergeCell ref="B13:Q13"/>
    <mergeCell ref="C24:D24"/>
    <mergeCell ref="E24:E25"/>
    <mergeCell ref="G24:G25"/>
    <mergeCell ref="H24:H25"/>
    <mergeCell ref="I24:I25"/>
    <mergeCell ref="F24:F25"/>
    <mergeCell ref="N18:Q18"/>
    <mergeCell ref="J14:N14"/>
    <mergeCell ref="E18:F18"/>
    <mergeCell ref="B14:C14"/>
    <mergeCell ref="B15:C15"/>
    <mergeCell ref="H18:L18"/>
    <mergeCell ref="J43:L43"/>
    <mergeCell ref="J47:L47"/>
    <mergeCell ref="J31:L31"/>
    <mergeCell ref="J32:L32"/>
    <mergeCell ref="J33:L33"/>
    <mergeCell ref="J38:L38"/>
    <mergeCell ref="J37:L37"/>
    <mergeCell ref="J36:L36"/>
    <mergeCell ref="J35:L35"/>
    <mergeCell ref="J48:L48"/>
    <mergeCell ref="J46:L46"/>
    <mergeCell ref="J45:L45"/>
    <mergeCell ref="J44:L44"/>
    <mergeCell ref="B2:Q2"/>
    <mergeCell ref="J34:L34"/>
    <mergeCell ref="J40:L40"/>
    <mergeCell ref="J41:L41"/>
    <mergeCell ref="J39:L39"/>
    <mergeCell ref="B24:B25"/>
    <mergeCell ref="J30:L30"/>
    <mergeCell ref="M24:Q24"/>
    <mergeCell ref="J24:L24"/>
    <mergeCell ref="J25:L25"/>
    <mergeCell ref="J28:L28"/>
    <mergeCell ref="J29:L29"/>
    <mergeCell ref="V24:V25"/>
    <mergeCell ref="W24:W25"/>
    <mergeCell ref="C3:Q3"/>
    <mergeCell ref="H5:L5"/>
    <mergeCell ref="M5:Q5"/>
    <mergeCell ref="H6:L6"/>
    <mergeCell ref="M6:Q6"/>
    <mergeCell ref="E5:G5"/>
    <mergeCell ref="E6:G6"/>
    <mergeCell ref="C5:D5"/>
    <mergeCell ref="C6:D6"/>
    <mergeCell ref="T24:U24"/>
    <mergeCell ref="B16:C16"/>
    <mergeCell ref="B17:C17"/>
    <mergeCell ref="D15:Q15"/>
    <mergeCell ref="D16:Q16"/>
  </mergeCells>
  <phoneticPr fontId="8"/>
  <conditionalFormatting sqref="J26:L26">
    <cfRule type="cellIs" dxfId="7" priority="7" operator="equal">
      <formula>1</formula>
    </cfRule>
  </conditionalFormatting>
  <conditionalFormatting sqref="J28:L48">
    <cfRule type="cellIs" dxfId="6" priority="13" operator="equal">
      <formula>1</formula>
    </cfRule>
  </conditionalFormatting>
  <conditionalFormatting sqref="J26:Q26">
    <cfRule type="expression" dxfId="5" priority="6">
      <formula>$B26&lt;&gt;"〇"</formula>
    </cfRule>
  </conditionalFormatting>
  <conditionalFormatting sqref="J28:Q48">
    <cfRule type="expression" dxfId="4" priority="3">
      <formula>$B28&lt;&gt;"〇"</formula>
    </cfRule>
  </conditionalFormatting>
  <conditionalFormatting sqref="R26:U26">
    <cfRule type="expression" dxfId="3" priority="2" stopIfTrue="1">
      <formula>OR($B26&lt;&gt;"〇",$J26="",$J26=0)</formula>
    </cfRule>
  </conditionalFormatting>
  <conditionalFormatting sqref="R28:U48">
    <cfRule type="expression" dxfId="2" priority="5" stopIfTrue="1">
      <formula>OR($B28&lt;&gt;"〇",$J28="",$J28=0)</formula>
    </cfRule>
  </conditionalFormatting>
  <dataValidations count="1">
    <dataValidation type="list" allowBlank="1" showInputMessage="1" showErrorMessage="1" error="タブから選択してください" sqref="B26:B48" xr:uid="{1F034160-7F6C-4ABD-A3A6-CB56A284C881}">
      <formula1>"　,〇"</formula1>
    </dataValidation>
  </dataValidations>
  <pageMargins left="0.78740157480314965" right="0.78740157480314965" top="0.78740157480314965" bottom="0.78740157480314965" header="0.31496062992125984" footer="0.31496062992125984"/>
  <pageSetup paperSize="9" scale="74" fitToHeight="2" orientation="landscape" horizontalDpi="4294967294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FA56-C084-42FA-9A9E-067012FDB8B6}">
  <sheetPr>
    <pageSetUpPr fitToPage="1"/>
  </sheetPr>
  <dimension ref="A1:N60"/>
  <sheetViews>
    <sheetView workbookViewId="0">
      <selection activeCell="A5" sqref="A5"/>
    </sheetView>
  </sheetViews>
  <sheetFormatPr baseColWidth="10" defaultColWidth="8.83203125" defaultRowHeight="14"/>
  <cols>
    <col min="1" max="5" width="8.6640625" customWidth="1"/>
    <col min="6" max="7" width="4.33203125" customWidth="1"/>
    <col min="8" max="11" width="8.6640625" customWidth="1"/>
    <col min="12" max="13" width="3.6640625" customWidth="1"/>
  </cols>
  <sheetData>
    <row r="1" spans="1:14" ht="23.25" customHeight="1">
      <c r="A1" s="7" t="s">
        <v>29</v>
      </c>
      <c r="B1" s="3" t="s">
        <v>30</v>
      </c>
      <c r="C1" s="27"/>
      <c r="D1" s="4"/>
      <c r="E1" s="4"/>
      <c r="F1" s="4"/>
      <c r="G1" s="4"/>
      <c r="H1" s="4"/>
      <c r="I1" s="4"/>
      <c r="J1" s="4"/>
      <c r="K1" s="4"/>
      <c r="N1" s="59" t="s">
        <v>135</v>
      </c>
    </row>
    <row r="2" spans="1:14" ht="17.25" customHeight="1">
      <c r="A2" s="257" t="s">
        <v>146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ht="14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13.5" customHeight="1">
      <c r="A4" s="4"/>
      <c r="B4" s="4"/>
      <c r="C4" s="4"/>
      <c r="D4" s="258" t="s">
        <v>31</v>
      </c>
      <c r="E4" s="259"/>
      <c r="F4" s="258" t="s">
        <v>32</v>
      </c>
      <c r="G4" s="259"/>
      <c r="H4" s="259"/>
      <c r="I4" s="260"/>
      <c r="J4" s="258" t="s">
        <v>33</v>
      </c>
      <c r="K4" s="260"/>
    </row>
    <row r="5" spans="1:14" ht="30" customHeight="1" thickBot="1">
      <c r="A5" s="4"/>
      <c r="B5" s="4"/>
      <c r="C5" s="4"/>
      <c r="D5" s="261"/>
      <c r="E5" s="262"/>
      <c r="F5" s="263"/>
      <c r="G5" s="264"/>
      <c r="H5" s="264"/>
      <c r="I5" s="265"/>
      <c r="J5" s="263"/>
      <c r="K5" s="265"/>
    </row>
    <row r="6" spans="1:14" ht="15.75" customHeight="1" thickBot="1">
      <c r="A6" s="4"/>
      <c r="B6" s="4"/>
      <c r="C6" s="4"/>
      <c r="D6" s="4"/>
      <c r="E6" s="4"/>
      <c r="F6" s="4"/>
      <c r="G6" s="4"/>
      <c r="H6" s="4"/>
      <c r="I6" s="1"/>
      <c r="J6" s="4"/>
      <c r="K6" s="4"/>
    </row>
    <row r="7" spans="1:14" ht="13.5" customHeight="1">
      <c r="A7" s="173" t="s">
        <v>34</v>
      </c>
      <c r="B7" s="174"/>
      <c r="C7" s="175"/>
      <c r="D7" s="173" t="s">
        <v>35</v>
      </c>
      <c r="E7" s="175"/>
      <c r="F7" s="173" t="s">
        <v>36</v>
      </c>
      <c r="G7" s="174"/>
      <c r="H7" s="174"/>
      <c r="I7" s="175"/>
      <c r="J7" s="173" t="s">
        <v>37</v>
      </c>
      <c r="K7" s="175"/>
    </row>
    <row r="8" spans="1:14" ht="30" customHeight="1" thickBot="1">
      <c r="A8" s="266"/>
      <c r="B8" s="267"/>
      <c r="C8" s="268"/>
      <c r="D8" s="266"/>
      <c r="E8" s="268"/>
      <c r="F8" s="269" t="s">
        <v>147</v>
      </c>
      <c r="G8" s="270"/>
      <c r="H8" s="270"/>
      <c r="I8" s="271"/>
      <c r="J8" s="28"/>
      <c r="K8" s="29"/>
      <c r="N8" s="59" t="s">
        <v>136</v>
      </c>
    </row>
    <row r="9" spans="1:14" ht="14.25" customHeight="1" thickBot="1">
      <c r="A9" s="4"/>
      <c r="B9" s="4"/>
      <c r="C9" s="4"/>
      <c r="D9" s="4"/>
      <c r="E9" s="4"/>
      <c r="F9" s="4"/>
      <c r="G9" s="4"/>
      <c r="H9" s="272" t="s">
        <v>38</v>
      </c>
      <c r="I9" s="272"/>
      <c r="J9" s="272"/>
      <c r="K9" s="272"/>
    </row>
    <row r="10" spans="1:14" ht="30" customHeight="1" thickBot="1">
      <c r="A10" s="273"/>
      <c r="B10" s="274"/>
      <c r="C10" s="275"/>
      <c r="D10" s="275"/>
      <c r="E10" s="275"/>
      <c r="F10" s="275"/>
      <c r="G10" s="276"/>
      <c r="H10" s="154"/>
      <c r="I10" s="101"/>
      <c r="J10" s="102"/>
      <c r="K10" s="102"/>
      <c r="M10" s="166"/>
      <c r="N10" s="59" t="s">
        <v>137</v>
      </c>
    </row>
    <row r="11" spans="1:14" ht="30" customHeight="1" thickBot="1">
      <c r="A11" s="284" t="s">
        <v>40</v>
      </c>
      <c r="B11" s="285"/>
      <c r="C11" s="17" t="s">
        <v>41</v>
      </c>
      <c r="D11" s="282" t="s">
        <v>106</v>
      </c>
      <c r="E11" s="282"/>
      <c r="F11" s="282"/>
      <c r="G11" s="282"/>
      <c r="H11" s="18" t="s">
        <v>42</v>
      </c>
      <c r="I11" s="282" t="s">
        <v>107</v>
      </c>
      <c r="J11" s="282"/>
      <c r="K11" s="283"/>
    </row>
    <row r="12" spans="1:14" ht="30" customHeight="1" thickBot="1">
      <c r="A12" s="284" t="s">
        <v>43</v>
      </c>
      <c r="B12" s="285"/>
      <c r="C12" s="281" t="s">
        <v>108</v>
      </c>
      <c r="D12" s="282"/>
      <c r="E12" s="282"/>
      <c r="F12" s="155" t="s">
        <v>44</v>
      </c>
      <c r="G12" s="286" t="s">
        <v>109</v>
      </c>
      <c r="H12" s="286"/>
      <c r="I12" s="287"/>
      <c r="J12" s="16" t="s">
        <v>45</v>
      </c>
      <c r="K12" s="19" t="s">
        <v>110</v>
      </c>
    </row>
    <row r="13" spans="1:14" ht="30" customHeight="1" thickBot="1">
      <c r="A13" s="288" t="s">
        <v>46</v>
      </c>
      <c r="B13" s="289"/>
      <c r="C13" s="281" t="s">
        <v>111</v>
      </c>
      <c r="D13" s="282"/>
      <c r="E13" s="282"/>
      <c r="F13" s="11" t="s">
        <v>47</v>
      </c>
      <c r="G13" s="282" t="s">
        <v>112</v>
      </c>
      <c r="H13" s="282"/>
      <c r="I13" s="282"/>
      <c r="J13" s="282"/>
      <c r="K13" s="283"/>
    </row>
    <row r="14" spans="1:14" ht="30" customHeight="1" thickBot="1">
      <c r="A14" s="16" t="s">
        <v>26</v>
      </c>
      <c r="B14" s="290" t="s">
        <v>48</v>
      </c>
      <c r="C14" s="291"/>
      <c r="D14" s="292" t="s">
        <v>113</v>
      </c>
      <c r="E14" s="293"/>
      <c r="F14" s="293"/>
      <c r="G14" s="293"/>
      <c r="H14" s="293"/>
      <c r="I14" s="293"/>
      <c r="J14" s="293"/>
      <c r="K14" s="294"/>
    </row>
    <row r="15" spans="1:14" ht="30" customHeight="1" thickBot="1">
      <c r="A15" s="16" t="s">
        <v>49</v>
      </c>
      <c r="B15" s="277" t="s">
        <v>114</v>
      </c>
      <c r="C15" s="278"/>
      <c r="D15" s="278"/>
      <c r="E15" s="278"/>
      <c r="F15" s="279" t="s">
        <v>50</v>
      </c>
      <c r="G15" s="280"/>
      <c r="H15" s="281" t="s">
        <v>114</v>
      </c>
      <c r="I15" s="282"/>
      <c r="J15" s="282"/>
      <c r="K15" s="283"/>
    </row>
    <row r="16" spans="1:14" ht="16.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4" ht="30" customHeight="1" thickBot="1">
      <c r="A17" s="8" t="s">
        <v>51</v>
      </c>
      <c r="B17" s="281" t="s">
        <v>115</v>
      </c>
      <c r="C17" s="282"/>
      <c r="D17" s="282"/>
      <c r="E17" s="282"/>
      <c r="F17" s="282"/>
      <c r="G17" s="282"/>
      <c r="H17" s="282"/>
      <c r="I17" s="282"/>
      <c r="J17" s="282"/>
      <c r="K17" s="283"/>
    </row>
    <row r="18" spans="1:14" ht="30" customHeight="1" thickBot="1">
      <c r="A18" s="8" t="s">
        <v>134</v>
      </c>
      <c r="B18" s="281" t="s">
        <v>116</v>
      </c>
      <c r="C18" s="282"/>
      <c r="D18" s="282"/>
      <c r="E18" s="282"/>
      <c r="F18" s="282"/>
      <c r="G18" s="282"/>
      <c r="H18" s="282"/>
      <c r="I18" s="282"/>
      <c r="J18" s="282"/>
      <c r="K18" s="283"/>
    </row>
    <row r="19" spans="1:14" ht="30" customHeight="1" thickBot="1">
      <c r="A19" s="231" t="s">
        <v>52</v>
      </c>
      <c r="B19" s="295"/>
      <c r="C19" s="156">
        <v>1</v>
      </c>
      <c r="D19" s="296" t="s">
        <v>53</v>
      </c>
      <c r="E19" s="297"/>
      <c r="F19" s="284" t="s">
        <v>54</v>
      </c>
      <c r="G19" s="285"/>
      <c r="H19" s="285"/>
      <c r="I19" s="285"/>
      <c r="J19" s="281" t="s">
        <v>149</v>
      </c>
      <c r="K19" s="283"/>
    </row>
    <row r="20" spans="1:14" ht="30" customHeight="1" thickBot="1">
      <c r="A20" s="284" t="s">
        <v>55</v>
      </c>
      <c r="B20" s="298"/>
      <c r="C20" s="17" t="s">
        <v>41</v>
      </c>
      <c r="D20" s="282" t="s">
        <v>117</v>
      </c>
      <c r="E20" s="282"/>
      <c r="F20" s="282"/>
      <c r="G20" s="282"/>
      <c r="H20" s="18" t="s">
        <v>42</v>
      </c>
      <c r="I20" s="282" t="s">
        <v>118</v>
      </c>
      <c r="J20" s="282"/>
      <c r="K20" s="283"/>
    </row>
    <row r="21" spans="1:14" ht="14.2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4" ht="30" customHeight="1">
      <c r="A22" s="299" t="s">
        <v>56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4" ht="30" customHeight="1" thickBot="1">
      <c r="A23" s="231" t="s">
        <v>57</v>
      </c>
      <c r="B23" s="302"/>
      <c r="C23" s="303"/>
      <c r="D23" s="304"/>
      <c r="E23" s="157" t="s">
        <v>58</v>
      </c>
      <c r="F23" s="188" t="s">
        <v>59</v>
      </c>
      <c r="G23" s="189"/>
      <c r="H23" s="305"/>
      <c r="I23" s="306"/>
      <c r="J23" s="307"/>
      <c r="K23" s="158" t="s">
        <v>58</v>
      </c>
      <c r="N23" s="59" t="s">
        <v>138</v>
      </c>
    </row>
    <row r="24" spans="1:14" ht="15.75" customHeight="1" thickBot="1">
      <c r="A24" s="3"/>
      <c r="B24" s="3"/>
      <c r="C24" s="3"/>
      <c r="D24" s="3"/>
      <c r="E24" s="3"/>
      <c r="F24" s="3"/>
      <c r="G24" s="3"/>
      <c r="H24" s="4"/>
      <c r="I24" s="4"/>
      <c r="J24" s="4"/>
      <c r="K24" s="4"/>
    </row>
    <row r="25" spans="1:14" ht="30" customHeight="1">
      <c r="A25" s="308" t="s">
        <v>60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4" ht="30" customHeight="1">
      <c r="A26" s="30" t="b">
        <v>1</v>
      </c>
      <c r="B26" s="311" t="s">
        <v>61</v>
      </c>
      <c r="C26" s="311"/>
      <c r="D26" s="311"/>
      <c r="E26" s="311"/>
      <c r="F26" s="311"/>
      <c r="G26" s="311"/>
      <c r="H26" s="311"/>
      <c r="I26" s="311"/>
      <c r="J26" s="311"/>
      <c r="K26" s="312"/>
    </row>
    <row r="27" spans="1:14" ht="17" customHeight="1">
      <c r="A27" s="313" t="s">
        <v>62</v>
      </c>
      <c r="B27" s="314"/>
      <c r="C27" s="315" t="s">
        <v>63</v>
      </c>
      <c r="D27" s="315" t="s">
        <v>44</v>
      </c>
      <c r="E27" s="315" t="s">
        <v>45</v>
      </c>
      <c r="F27" s="315" t="s">
        <v>64</v>
      </c>
      <c r="G27" s="315" t="s">
        <v>65</v>
      </c>
      <c r="H27" s="317" t="s">
        <v>66</v>
      </c>
      <c r="I27" s="317"/>
      <c r="J27" s="318" t="s">
        <v>67</v>
      </c>
      <c r="K27" s="319"/>
    </row>
    <row r="28" spans="1:14" ht="17" customHeight="1">
      <c r="A28" s="15" t="s">
        <v>68</v>
      </c>
      <c r="B28" s="5" t="s">
        <v>69</v>
      </c>
      <c r="C28" s="316"/>
      <c r="D28" s="316"/>
      <c r="E28" s="316"/>
      <c r="F28" s="316"/>
      <c r="G28" s="316"/>
      <c r="H28" s="31" t="s">
        <v>70</v>
      </c>
      <c r="I28" s="32" t="s">
        <v>71</v>
      </c>
      <c r="J28" s="320"/>
      <c r="K28" s="321"/>
    </row>
    <row r="29" spans="1:14" ht="30" customHeight="1">
      <c r="A29" s="33" t="s">
        <v>72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4" ht="30" customHeight="1">
      <c r="A30" s="12" t="str">
        <f>IF(D11="","",D11)</f>
        <v>福井</v>
      </c>
      <c r="B30" s="36" t="str">
        <f>IF(I11="","",I11)</f>
        <v>花子</v>
      </c>
      <c r="C30" s="37" t="str">
        <f>IF(C12="","",C12)</f>
        <v>福井大学</v>
      </c>
      <c r="D30" s="37" t="str">
        <f>IF(G12="","",G12)</f>
        <v>工学部</v>
      </c>
      <c r="E30" s="38" t="str">
        <f>IF(K12="","",K12)</f>
        <v>教授</v>
      </c>
      <c r="F30" s="9">
        <v>0</v>
      </c>
      <c r="G30" s="10">
        <v>0</v>
      </c>
      <c r="H30" s="39" t="s">
        <v>119</v>
      </c>
      <c r="I30" s="13" t="s">
        <v>120</v>
      </c>
      <c r="J30" s="324" t="str">
        <f>C13&amp;"@"&amp;G13</f>
        <v>test@domain.longname.jp</v>
      </c>
      <c r="K30" s="325"/>
    </row>
    <row r="31" spans="1:14" ht="30" customHeight="1">
      <c r="A31" s="33" t="s">
        <v>55</v>
      </c>
      <c r="B31" s="34"/>
      <c r="C31" s="34"/>
      <c r="D31" s="34"/>
      <c r="E31" s="34"/>
      <c r="F31" s="40"/>
      <c r="G31" s="34"/>
      <c r="H31" s="34"/>
      <c r="I31" s="34"/>
      <c r="J31" s="34"/>
      <c r="K31" s="35"/>
    </row>
    <row r="32" spans="1:14" ht="30" customHeight="1" thickBot="1">
      <c r="A32" s="159" t="str">
        <f>IF(D20="","",D20)</f>
        <v>越前</v>
      </c>
      <c r="B32" s="160" t="str">
        <f>IF(I20="","",I20)</f>
        <v>太郎</v>
      </c>
      <c r="C32" s="161" t="s">
        <v>73</v>
      </c>
      <c r="D32" s="162" t="s">
        <v>74</v>
      </c>
      <c r="E32" s="21" t="s">
        <v>121</v>
      </c>
      <c r="F32" s="21">
        <v>0</v>
      </c>
      <c r="G32" s="163">
        <v>0</v>
      </c>
      <c r="H32" s="164" t="s">
        <v>122</v>
      </c>
      <c r="I32" s="20" t="s">
        <v>123</v>
      </c>
      <c r="J32" s="326" t="s">
        <v>124</v>
      </c>
      <c r="K32" s="327"/>
    </row>
    <row r="33" spans="1:11" ht="30" customHeight="1">
      <c r="A33" s="328" t="s">
        <v>75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</row>
    <row r="34" spans="1:11" ht="17" customHeight="1">
      <c r="A34" s="7" t="s">
        <v>29</v>
      </c>
      <c r="B34" s="3" t="s">
        <v>76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17" customHeight="1" thickBot="1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</row>
    <row r="36" spans="1:11" ht="45" customHeight="1">
      <c r="A36" s="308" t="s">
        <v>77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9" customHeight="1">
      <c r="A37" s="313" t="s">
        <v>62</v>
      </c>
      <c r="B37" s="314"/>
      <c r="C37" s="329" t="s">
        <v>63</v>
      </c>
      <c r="D37" s="331" t="s">
        <v>44</v>
      </c>
      <c r="E37" s="333" t="s">
        <v>45</v>
      </c>
      <c r="F37" s="315" t="s">
        <v>64</v>
      </c>
      <c r="G37" s="315" t="s">
        <v>65</v>
      </c>
      <c r="H37" s="335" t="s">
        <v>66</v>
      </c>
      <c r="I37" s="317"/>
      <c r="J37" s="336" t="s">
        <v>67</v>
      </c>
      <c r="K37" s="337"/>
    </row>
    <row r="38" spans="1:11" ht="19" customHeight="1">
      <c r="A38" s="15" t="s">
        <v>68</v>
      </c>
      <c r="B38" s="5" t="s">
        <v>69</v>
      </c>
      <c r="C38" s="330"/>
      <c r="D38" s="332"/>
      <c r="E38" s="334"/>
      <c r="F38" s="316"/>
      <c r="G38" s="316"/>
      <c r="H38" s="42" t="s">
        <v>70</v>
      </c>
      <c r="I38" s="32" t="s">
        <v>71</v>
      </c>
      <c r="J38" s="338"/>
      <c r="K38" s="339"/>
    </row>
    <row r="39" spans="1:11" ht="17" customHeight="1">
      <c r="A39" s="33" t="s">
        <v>78</v>
      </c>
      <c r="B39" s="43"/>
      <c r="C39" s="43"/>
      <c r="D39" s="43"/>
      <c r="E39" s="43"/>
      <c r="F39" s="43"/>
      <c r="G39" s="43"/>
      <c r="H39" s="43"/>
      <c r="I39" s="43"/>
      <c r="J39" s="43"/>
      <c r="K39" s="44"/>
    </row>
    <row r="40" spans="1:11" ht="30" customHeight="1">
      <c r="A40" s="14" t="s">
        <v>125</v>
      </c>
      <c r="B40" s="45" t="s">
        <v>126</v>
      </c>
      <c r="C40" s="46" t="s">
        <v>127</v>
      </c>
      <c r="D40" s="13" t="s">
        <v>128</v>
      </c>
      <c r="E40" s="9" t="s">
        <v>129</v>
      </c>
      <c r="F40" s="9">
        <v>1</v>
      </c>
      <c r="G40" s="9">
        <v>0</v>
      </c>
      <c r="H40" s="41" t="s">
        <v>130</v>
      </c>
      <c r="I40" s="9" t="s">
        <v>131</v>
      </c>
      <c r="J40" s="322" t="s">
        <v>132</v>
      </c>
      <c r="K40" s="323"/>
    </row>
    <row r="41" spans="1:11" ht="30" customHeight="1">
      <c r="A41" s="14"/>
      <c r="B41" s="45"/>
      <c r="C41" s="46"/>
      <c r="D41" s="13"/>
      <c r="E41" s="9"/>
      <c r="F41" s="9">
        <v>0</v>
      </c>
      <c r="G41" s="9">
        <v>0</v>
      </c>
      <c r="H41" s="41"/>
      <c r="I41" s="9"/>
      <c r="J41" s="322"/>
      <c r="K41" s="323"/>
    </row>
    <row r="42" spans="1:11" ht="30" customHeight="1">
      <c r="A42" s="14"/>
      <c r="B42" s="45"/>
      <c r="C42" s="46"/>
      <c r="D42" s="13"/>
      <c r="E42" s="9"/>
      <c r="F42" s="9">
        <v>0</v>
      </c>
      <c r="G42" s="9">
        <v>0</v>
      </c>
      <c r="H42" s="41"/>
      <c r="I42" s="9"/>
      <c r="J42" s="322"/>
      <c r="K42" s="323"/>
    </row>
    <row r="43" spans="1:11" ht="30" customHeight="1">
      <c r="A43" s="14"/>
      <c r="B43" s="45"/>
      <c r="C43" s="46"/>
      <c r="D43" s="13"/>
      <c r="E43" s="9"/>
      <c r="F43" s="9">
        <v>0</v>
      </c>
      <c r="G43" s="9">
        <v>0</v>
      </c>
      <c r="H43" s="41"/>
      <c r="I43" s="9"/>
      <c r="J43" s="322"/>
      <c r="K43" s="323"/>
    </row>
    <row r="44" spans="1:11" ht="30" customHeight="1">
      <c r="A44" s="14"/>
      <c r="B44" s="45"/>
      <c r="C44" s="46"/>
      <c r="D44" s="13"/>
      <c r="E44" s="9"/>
      <c r="F44" s="9">
        <v>0</v>
      </c>
      <c r="G44" s="9">
        <v>0</v>
      </c>
      <c r="H44" s="41"/>
      <c r="I44" s="9"/>
      <c r="J44" s="322"/>
      <c r="K44" s="323"/>
    </row>
    <row r="45" spans="1:11" ht="30" customHeight="1">
      <c r="A45" s="14"/>
      <c r="B45" s="45"/>
      <c r="C45" s="46"/>
      <c r="D45" s="13"/>
      <c r="E45" s="9"/>
      <c r="F45" s="9">
        <v>0</v>
      </c>
      <c r="G45" s="9">
        <v>0</v>
      </c>
      <c r="H45" s="41"/>
      <c r="I45" s="9"/>
      <c r="J45" s="322"/>
      <c r="K45" s="323"/>
    </row>
    <row r="46" spans="1:11" ht="30" customHeight="1">
      <c r="A46" s="14"/>
      <c r="B46" s="45"/>
      <c r="C46" s="46"/>
      <c r="D46" s="13"/>
      <c r="E46" s="9"/>
      <c r="F46" s="9">
        <v>0</v>
      </c>
      <c r="G46" s="9">
        <v>0</v>
      </c>
      <c r="H46" s="41"/>
      <c r="I46" s="9"/>
      <c r="J46" s="322"/>
      <c r="K46" s="323"/>
    </row>
    <row r="47" spans="1:11" ht="30" customHeight="1">
      <c r="A47" s="14"/>
      <c r="B47" s="45"/>
      <c r="C47" s="46"/>
      <c r="D47" s="13"/>
      <c r="E47" s="9"/>
      <c r="F47" s="9">
        <v>0</v>
      </c>
      <c r="G47" s="9">
        <v>0</v>
      </c>
      <c r="H47" s="41"/>
      <c r="I47" s="9"/>
      <c r="J47" s="322"/>
      <c r="K47" s="323"/>
    </row>
    <row r="48" spans="1:11" ht="30" customHeight="1">
      <c r="A48" s="14"/>
      <c r="B48" s="45"/>
      <c r="C48" s="46"/>
      <c r="D48" s="13"/>
      <c r="E48" s="9"/>
      <c r="F48" s="9">
        <v>0</v>
      </c>
      <c r="G48" s="9">
        <v>0</v>
      </c>
      <c r="H48" s="41"/>
      <c r="I48" s="9"/>
      <c r="J48" s="322"/>
      <c r="K48" s="323"/>
    </row>
    <row r="49" spans="1:11" ht="30" customHeight="1">
      <c r="A49" s="14"/>
      <c r="B49" s="45"/>
      <c r="C49" s="46"/>
      <c r="D49" s="13"/>
      <c r="E49" s="9"/>
      <c r="F49" s="9">
        <v>0</v>
      </c>
      <c r="G49" s="9">
        <v>0</v>
      </c>
      <c r="H49" s="41"/>
      <c r="I49" s="9"/>
      <c r="J49" s="322"/>
      <c r="K49" s="323"/>
    </row>
    <row r="50" spans="1:11" ht="30" customHeight="1">
      <c r="A50" s="14"/>
      <c r="B50" s="45"/>
      <c r="C50" s="46"/>
      <c r="D50" s="13"/>
      <c r="E50" s="9"/>
      <c r="F50" s="9">
        <v>0</v>
      </c>
      <c r="G50" s="9">
        <v>0</v>
      </c>
      <c r="H50" s="41"/>
      <c r="I50" s="9"/>
      <c r="J50" s="322"/>
      <c r="K50" s="323"/>
    </row>
    <row r="51" spans="1:11" ht="30" customHeight="1">
      <c r="A51" s="14"/>
      <c r="B51" s="45"/>
      <c r="C51" s="46"/>
      <c r="D51" s="13"/>
      <c r="E51" s="9"/>
      <c r="F51" s="9">
        <v>0</v>
      </c>
      <c r="G51" s="9">
        <v>0</v>
      </c>
      <c r="H51" s="41"/>
      <c r="I51" s="9"/>
      <c r="J51" s="322"/>
      <c r="K51" s="323"/>
    </row>
    <row r="52" spans="1:11" ht="30" customHeight="1">
      <c r="A52" s="14"/>
      <c r="B52" s="45"/>
      <c r="C52" s="46"/>
      <c r="D52" s="13"/>
      <c r="E52" s="9"/>
      <c r="F52" s="9">
        <v>0</v>
      </c>
      <c r="G52" s="9">
        <v>0</v>
      </c>
      <c r="H52" s="41"/>
      <c r="I52" s="9"/>
      <c r="J52" s="322"/>
      <c r="K52" s="323"/>
    </row>
    <row r="53" spans="1:11" ht="30" customHeight="1">
      <c r="A53" s="14"/>
      <c r="B53" s="45"/>
      <c r="C53" s="46"/>
      <c r="D53" s="13"/>
      <c r="E53" s="9"/>
      <c r="F53" s="9">
        <v>0</v>
      </c>
      <c r="G53" s="9">
        <v>0</v>
      </c>
      <c r="H53" s="41"/>
      <c r="I53" s="9"/>
      <c r="J53" s="322"/>
      <c r="K53" s="323"/>
    </row>
    <row r="54" spans="1:11" ht="30" customHeight="1">
      <c r="A54" s="14"/>
      <c r="B54" s="45"/>
      <c r="C54" s="46"/>
      <c r="D54" s="13"/>
      <c r="E54" s="9"/>
      <c r="F54" s="9">
        <v>0</v>
      </c>
      <c r="G54" s="9">
        <v>0</v>
      </c>
      <c r="H54" s="41"/>
      <c r="I54" s="9"/>
      <c r="J54" s="322"/>
      <c r="K54" s="323"/>
    </row>
    <row r="55" spans="1:11" ht="30" customHeight="1">
      <c r="A55" s="14"/>
      <c r="B55" s="45"/>
      <c r="C55" s="46"/>
      <c r="D55" s="13"/>
      <c r="E55" s="9"/>
      <c r="F55" s="9">
        <v>0</v>
      </c>
      <c r="G55" s="9">
        <v>0</v>
      </c>
      <c r="H55" s="41"/>
      <c r="I55" s="9"/>
      <c r="J55" s="322"/>
      <c r="K55" s="323"/>
    </row>
    <row r="56" spans="1:11" ht="30" customHeight="1">
      <c r="A56" s="14"/>
      <c r="B56" s="45"/>
      <c r="C56" s="46"/>
      <c r="D56" s="13"/>
      <c r="E56" s="9"/>
      <c r="F56" s="9">
        <v>0</v>
      </c>
      <c r="G56" s="9">
        <v>0</v>
      </c>
      <c r="H56" s="41"/>
      <c r="I56" s="9"/>
      <c r="J56" s="322"/>
      <c r="K56" s="323"/>
    </row>
    <row r="57" spans="1:11" ht="30" customHeight="1">
      <c r="A57" s="14"/>
      <c r="B57" s="45"/>
      <c r="C57" s="46"/>
      <c r="D57" s="13"/>
      <c r="E57" s="9"/>
      <c r="F57" s="9">
        <v>0</v>
      </c>
      <c r="G57" s="9">
        <v>0</v>
      </c>
      <c r="H57" s="41"/>
      <c r="I57" s="9"/>
      <c r="J57" s="322"/>
      <c r="K57" s="323"/>
    </row>
    <row r="58" spans="1:11" ht="30" customHeight="1">
      <c r="A58" s="14"/>
      <c r="B58" s="45"/>
      <c r="C58" s="46"/>
      <c r="D58" s="13"/>
      <c r="E58" s="9"/>
      <c r="F58" s="9">
        <v>0</v>
      </c>
      <c r="G58" s="9">
        <v>0</v>
      </c>
      <c r="H58" s="41"/>
      <c r="I58" s="9"/>
      <c r="J58" s="322"/>
      <c r="K58" s="323"/>
    </row>
    <row r="59" spans="1:11" ht="30" customHeight="1">
      <c r="A59" s="14"/>
      <c r="B59" s="45"/>
      <c r="C59" s="46"/>
      <c r="D59" s="13"/>
      <c r="E59" s="9"/>
      <c r="F59" s="9">
        <v>0</v>
      </c>
      <c r="G59" s="9">
        <v>0</v>
      </c>
      <c r="H59" s="41"/>
      <c r="I59" s="9"/>
      <c r="J59" s="322"/>
      <c r="K59" s="323"/>
    </row>
    <row r="60" spans="1:11" ht="30" customHeight="1" thickBot="1">
      <c r="A60" s="92"/>
      <c r="B60" s="47"/>
      <c r="C60" s="48"/>
      <c r="D60" s="20"/>
      <c r="E60" s="21"/>
      <c r="F60" s="21">
        <v>0</v>
      </c>
      <c r="G60" s="21">
        <v>0</v>
      </c>
      <c r="H60" s="161"/>
      <c r="I60" s="21"/>
      <c r="J60" s="340"/>
      <c r="K60" s="341"/>
    </row>
  </sheetData>
  <mergeCells count="89">
    <mergeCell ref="J56:K56"/>
    <mergeCell ref="J57:K57"/>
    <mergeCell ref="J58:K58"/>
    <mergeCell ref="J59:K59"/>
    <mergeCell ref="J60:K60"/>
    <mergeCell ref="J55:K55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43:K43"/>
    <mergeCell ref="J30:K30"/>
    <mergeCell ref="J32:K32"/>
    <mergeCell ref="A33:K33"/>
    <mergeCell ref="A36:K36"/>
    <mergeCell ref="A37:B37"/>
    <mergeCell ref="C37:C38"/>
    <mergeCell ref="D37:D38"/>
    <mergeCell ref="E37:E38"/>
    <mergeCell ref="F37:F38"/>
    <mergeCell ref="G37:G38"/>
    <mergeCell ref="H37:I37"/>
    <mergeCell ref="J37:K38"/>
    <mergeCell ref="J40:K40"/>
    <mergeCell ref="J41:K41"/>
    <mergeCell ref="J42:K42"/>
    <mergeCell ref="A25:K25"/>
    <mergeCell ref="B26:K26"/>
    <mergeCell ref="A27:B27"/>
    <mergeCell ref="C27:C28"/>
    <mergeCell ref="D27:D28"/>
    <mergeCell ref="E27:E28"/>
    <mergeCell ref="F27:F28"/>
    <mergeCell ref="G27:G28"/>
    <mergeCell ref="H27:I27"/>
    <mergeCell ref="J27:K28"/>
    <mergeCell ref="A20:B20"/>
    <mergeCell ref="D20:G20"/>
    <mergeCell ref="I20:K20"/>
    <mergeCell ref="A22:K22"/>
    <mergeCell ref="A23:B23"/>
    <mergeCell ref="C23:D23"/>
    <mergeCell ref="F23:H23"/>
    <mergeCell ref="I23:J23"/>
    <mergeCell ref="B14:C14"/>
    <mergeCell ref="D14:K14"/>
    <mergeCell ref="B17:K17"/>
    <mergeCell ref="B18:K18"/>
    <mergeCell ref="A19:B19"/>
    <mergeCell ref="D19:E19"/>
    <mergeCell ref="F19:I19"/>
    <mergeCell ref="J19:K19"/>
    <mergeCell ref="H9:K9"/>
    <mergeCell ref="A10:B10"/>
    <mergeCell ref="C10:D10"/>
    <mergeCell ref="E10:G10"/>
    <mergeCell ref="B15:E15"/>
    <mergeCell ref="F15:G15"/>
    <mergeCell ref="H15:K15"/>
    <mergeCell ref="A11:B11"/>
    <mergeCell ref="D11:G11"/>
    <mergeCell ref="I11:K11"/>
    <mergeCell ref="A12:B12"/>
    <mergeCell ref="C12:E12"/>
    <mergeCell ref="G12:I12"/>
    <mergeCell ref="A13:B13"/>
    <mergeCell ref="C13:E13"/>
    <mergeCell ref="G13:K13"/>
    <mergeCell ref="A7:C7"/>
    <mergeCell ref="D7:E7"/>
    <mergeCell ref="F7:I7"/>
    <mergeCell ref="J7:K7"/>
    <mergeCell ref="A8:C8"/>
    <mergeCell ref="D8:E8"/>
    <mergeCell ref="F8:I8"/>
    <mergeCell ref="A2:K2"/>
    <mergeCell ref="D4:E4"/>
    <mergeCell ref="F4:I4"/>
    <mergeCell ref="J4:K4"/>
    <mergeCell ref="D5:E5"/>
    <mergeCell ref="F5:I5"/>
    <mergeCell ref="J5:K5"/>
  </mergeCells>
  <phoneticPr fontId="28"/>
  <conditionalFormatting sqref="B26:K26">
    <cfRule type="expression" dxfId="1" priority="1" stopIfTrue="1">
      <formula>$A$26&lt;&gt;TRUE</formula>
    </cfRule>
  </conditionalFormatting>
  <conditionalFormatting sqref="F19:K19">
    <cfRule type="expression" dxfId="0" priority="2" stopIfTrue="1">
      <formula>OR($C$19=0,$C$19="")</formula>
    </cfRule>
  </conditionalFormatting>
  <pageMargins left="0.7" right="0.7" top="0.75" bottom="0.75" header="0.3" footer="0.3"/>
  <pageSetup paperSize="9" scale="58" fitToHeight="2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 altText="Check">
                <anchor moveWithCells="1">
                  <from>
                    <xdr:col>0</xdr:col>
                    <xdr:colOff>177800</xdr:colOff>
                    <xdr:row>25</xdr:row>
                    <xdr:rowOff>12700</xdr:rowOff>
                  </from>
                  <to>
                    <xdr:col>0</xdr:col>
                    <xdr:colOff>571500</xdr:colOff>
                    <xdr:row>25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様式C入力用</vt:lpstr>
      <vt:lpstr>様式A情報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2024-03-18T02:33:00Z</cp:lastPrinted>
  <dcterms:created xsi:type="dcterms:W3CDTF">2022-03-31T13:11:30Z</dcterms:created>
  <dcterms:modified xsi:type="dcterms:W3CDTF">2025-03-24T09:10:40Z</dcterms:modified>
</cp:coreProperties>
</file>